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cocco\Desktop\Miki\002_Product &amp; Marketing\2024\"/>
    </mc:Choice>
  </mc:AlternateContent>
  <xr:revisionPtr revIDLastSave="0" documentId="13_ncr:1_{94E5AF57-F047-456B-A4E2-388DED0FD7F4}" xr6:coauthVersionLast="47" xr6:coauthVersionMax="47" xr10:uidLastSave="{00000000-0000-0000-0000-000000000000}"/>
  <bookViews>
    <workbookView xWindow="-108" yWindow="-108" windowWidth="23256" windowHeight="12576" xr2:uid="{00000000-000D-0000-FFFF-FFFF00000000}"/>
  </bookViews>
  <sheets>
    <sheet name="2024 May 1st Pricelist" sheetId="1" r:id="rId1"/>
  </sheets>
  <externalReferences>
    <externalReference r:id="rId2"/>
    <externalReference r:id="rId3"/>
  </externalReferences>
  <definedNames>
    <definedName name="_xlnm._FilterDatabase" localSheetId="0" hidden="1">'2024 May 1st Pricelist'!$A$5:$DL$250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A160" i="1" l="1"/>
  <c r="DA159" i="1"/>
  <c r="DA158" i="1"/>
  <c r="DA157" i="1"/>
  <c r="DA156" i="1"/>
  <c r="DA155" i="1"/>
  <c r="DA154" i="1"/>
  <c r="DA151" i="1"/>
  <c r="DA73" i="1"/>
  <c r="DA72" i="1"/>
  <c r="DA71" i="1"/>
  <c r="DA70" i="1"/>
  <c r="DA69" i="1"/>
  <c r="DA68" i="1"/>
  <c r="DA67" i="1"/>
  <c r="DA66" i="1"/>
  <c r="DA65" i="1"/>
  <c r="DA43" i="1"/>
  <c r="DA42" i="1"/>
  <c r="DA41" i="1"/>
  <c r="DA8" i="1"/>
  <c r="DA7" i="1"/>
  <c r="DA6" i="1"/>
  <c r="I10" i="1" l="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4" i="1"/>
  <c r="I45" i="1"/>
  <c r="I46" i="1"/>
  <c r="I47" i="1"/>
  <c r="I48" i="1"/>
  <c r="I49" i="1"/>
  <c r="I50" i="1"/>
  <c r="I51" i="1"/>
  <c r="I52" i="1"/>
  <c r="I53" i="1"/>
  <c r="I54" i="1"/>
  <c r="I55" i="1"/>
  <c r="I56" i="1"/>
  <c r="I57" i="1"/>
  <c r="I58" i="1"/>
  <c r="I59" i="1"/>
  <c r="I60" i="1"/>
  <c r="I61" i="1"/>
  <c r="I62" i="1"/>
  <c r="I63" i="1"/>
  <c r="I64"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50" i="1"/>
  <c r="I153" i="1"/>
  <c r="I161" i="1"/>
  <c r="I162" i="1"/>
  <c r="I163" i="1"/>
  <c r="I164" i="1"/>
  <c r="I165" i="1"/>
  <c r="I166" i="1"/>
  <c r="I167" i="1"/>
  <c r="I168" i="1"/>
  <c r="I169" i="1"/>
  <c r="I170" i="1"/>
  <c r="I171" i="1"/>
  <c r="I172" i="1"/>
  <c r="I173" i="1"/>
  <c r="I177" i="1"/>
  <c r="I178" i="1"/>
  <c r="I179" i="1"/>
  <c r="I180" i="1"/>
  <c r="I181" i="1"/>
  <c r="I182" i="1"/>
  <c r="I183" i="1"/>
  <c r="I184" i="1"/>
  <c r="I185" i="1"/>
  <c r="I186" i="1"/>
  <c r="I187" i="1"/>
  <c r="I188" i="1"/>
  <c r="I189" i="1"/>
  <c r="I190" i="1"/>
  <c r="I191" i="1"/>
  <c r="I193" i="1"/>
  <c r="I194" i="1"/>
  <c r="I195" i="1"/>
  <c r="I196" i="1"/>
  <c r="I197" i="1"/>
  <c r="I198" i="1"/>
  <c r="I199" i="1"/>
  <c r="I200" i="1"/>
  <c r="I201" i="1"/>
  <c r="I202" i="1"/>
  <c r="I203" i="1"/>
  <c r="I204"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9" i="1"/>
  <c r="I176" i="1" l="1"/>
  <c r="I175" i="1"/>
  <c r="I174" i="1"/>
  <c r="DA190" i="1" l="1"/>
  <c r="DA78" i="1"/>
  <c r="DA161" i="1"/>
  <c r="DA153" i="1"/>
  <c r="DA152" i="1"/>
  <c r="DA150" i="1"/>
  <c r="DA149" i="1"/>
  <c r="DA77" i="1"/>
  <c r="DA24" i="1"/>
  <c r="DA25" i="1"/>
  <c r="DA26" i="1"/>
  <c r="DA22" i="1"/>
  <c r="DA80" i="1"/>
  <c r="DA81" i="1"/>
  <c r="DA82" i="1"/>
  <c r="DA83" i="1"/>
  <c r="DA84" i="1"/>
  <c r="DA85" i="1"/>
  <c r="DA86" i="1"/>
  <c r="DA87" i="1"/>
  <c r="DA88" i="1"/>
  <c r="DA89" i="1"/>
  <c r="DA90" i="1"/>
  <c r="DA92" i="1"/>
  <c r="DA93" i="1"/>
  <c r="DA94" i="1"/>
  <c r="DA95" i="1"/>
  <c r="DA96" i="1"/>
  <c r="DA97" i="1"/>
  <c r="DA98" i="1"/>
  <c r="DA99" i="1"/>
  <c r="DA100" i="1"/>
  <c r="DA101" i="1"/>
  <c r="DA102" i="1"/>
  <c r="DA170" i="1"/>
  <c r="DA169" i="1"/>
  <c r="DA168" i="1"/>
  <c r="H31" i="1"/>
  <c r="H32" i="1"/>
  <c r="L217" i="1"/>
  <c r="L167" i="1"/>
  <c r="DA91" i="1"/>
  <c r="L199" i="1"/>
  <c r="L31" i="1"/>
  <c r="M31" i="1"/>
  <c r="DA31" i="1"/>
  <c r="DA237" i="1"/>
  <c r="DA236" i="1"/>
  <c r="M236" i="1"/>
  <c r="L236" i="1"/>
  <c r="H236" i="1"/>
  <c r="G236" i="1"/>
  <c r="DA235" i="1"/>
  <c r="DA234" i="1"/>
  <c r="M234" i="1"/>
  <c r="L234" i="1"/>
  <c r="H234" i="1"/>
  <c r="G234" i="1"/>
  <c r="DA233" i="1"/>
  <c r="L233" i="1"/>
  <c r="H233" i="1"/>
  <c r="G233" i="1"/>
  <c r="DA232" i="1"/>
  <c r="L232" i="1"/>
  <c r="H232" i="1"/>
  <c r="G232" i="1"/>
  <c r="DA231" i="1"/>
  <c r="DA230" i="1"/>
  <c r="DA226" i="1"/>
  <c r="DA225" i="1"/>
  <c r="DA224" i="1"/>
  <c r="DA223" i="1"/>
  <c r="DA222" i="1"/>
  <c r="DA221" i="1"/>
  <c r="DA220" i="1"/>
  <c r="DA219" i="1"/>
  <c r="DA218" i="1"/>
  <c r="DA217" i="1"/>
  <c r="M217" i="1"/>
  <c r="H217" i="1"/>
  <c r="G217" i="1"/>
  <c r="DA216" i="1"/>
  <c r="M216" i="1"/>
  <c r="L216" i="1"/>
  <c r="G216" i="1"/>
  <c r="DA215" i="1"/>
  <c r="M215" i="1"/>
  <c r="L215" i="1"/>
  <c r="H215" i="1"/>
  <c r="G215" i="1"/>
  <c r="DA214" i="1"/>
  <c r="M214" i="1"/>
  <c r="L214" i="1"/>
  <c r="H214" i="1"/>
  <c r="G214" i="1"/>
  <c r="DA213" i="1"/>
  <c r="M213" i="1"/>
  <c r="L213" i="1"/>
  <c r="H213" i="1"/>
  <c r="G213" i="1"/>
  <c r="DA212" i="1"/>
  <c r="M212" i="1"/>
  <c r="L212" i="1"/>
  <c r="H212" i="1"/>
  <c r="G212" i="1"/>
  <c r="DA211" i="1"/>
  <c r="M211" i="1"/>
  <c r="L211" i="1"/>
  <c r="H211" i="1"/>
  <c r="G211" i="1"/>
  <c r="DA210" i="1"/>
  <c r="M210" i="1"/>
  <c r="L210" i="1"/>
  <c r="H210" i="1"/>
  <c r="G210" i="1"/>
  <c r="DA209" i="1"/>
  <c r="M209" i="1"/>
  <c r="L209" i="1"/>
  <c r="H209" i="1"/>
  <c r="G209" i="1"/>
  <c r="DA208" i="1"/>
  <c r="M208" i="1"/>
  <c r="L208" i="1"/>
  <c r="H208" i="1"/>
  <c r="G208" i="1"/>
  <c r="DA203" i="1"/>
  <c r="M203" i="1"/>
  <c r="L203" i="1"/>
  <c r="H203" i="1"/>
  <c r="G203" i="1"/>
  <c r="DA202" i="1"/>
  <c r="M202" i="1"/>
  <c r="L202" i="1"/>
  <c r="H202" i="1"/>
  <c r="G202" i="1"/>
  <c r="DA201" i="1"/>
  <c r="M201" i="1"/>
  <c r="L201" i="1"/>
  <c r="H201" i="1"/>
  <c r="G201" i="1"/>
  <c r="DA200" i="1"/>
  <c r="L200" i="1"/>
  <c r="H200" i="1"/>
  <c r="G200" i="1"/>
  <c r="DA199" i="1"/>
  <c r="M199" i="1"/>
  <c r="H199" i="1"/>
  <c r="G199" i="1"/>
  <c r="DA189" i="1"/>
  <c r="DA188" i="1"/>
  <c r="M188" i="1"/>
  <c r="L188" i="1"/>
  <c r="H188" i="1"/>
  <c r="G188" i="1"/>
  <c r="DA187" i="1"/>
  <c r="M187" i="1"/>
  <c r="L187" i="1"/>
  <c r="H187" i="1"/>
  <c r="G187" i="1"/>
  <c r="DA186" i="1"/>
  <c r="M186" i="1"/>
  <c r="L186" i="1"/>
  <c r="H186" i="1"/>
  <c r="G186" i="1"/>
  <c r="DA185" i="1"/>
  <c r="M185" i="1"/>
  <c r="L185" i="1"/>
  <c r="H185" i="1"/>
  <c r="G185" i="1"/>
  <c r="DA184" i="1"/>
  <c r="M184" i="1"/>
  <c r="L184" i="1"/>
  <c r="H184" i="1"/>
  <c r="G184" i="1"/>
  <c r="DA183" i="1"/>
  <c r="M183" i="1"/>
  <c r="L183" i="1"/>
  <c r="H183" i="1"/>
  <c r="G183" i="1"/>
  <c r="DA182" i="1"/>
  <c r="M182" i="1"/>
  <c r="L182" i="1"/>
  <c r="H182" i="1"/>
  <c r="G182" i="1"/>
  <c r="DA181" i="1"/>
  <c r="L181" i="1"/>
  <c r="H181" i="1"/>
  <c r="G181" i="1"/>
  <c r="DA180" i="1"/>
  <c r="M180" i="1"/>
  <c r="L180" i="1"/>
  <c r="H180" i="1"/>
  <c r="G180" i="1"/>
  <c r="DA179" i="1"/>
  <c r="M179" i="1"/>
  <c r="L179" i="1"/>
  <c r="H179" i="1"/>
  <c r="G179" i="1"/>
  <c r="DA178" i="1"/>
  <c r="M178" i="1"/>
  <c r="L178" i="1"/>
  <c r="H178" i="1"/>
  <c r="G178" i="1"/>
  <c r="DA177" i="1"/>
  <c r="M177" i="1"/>
  <c r="L177" i="1"/>
  <c r="H177" i="1"/>
  <c r="G177" i="1"/>
  <c r="DA176" i="1"/>
  <c r="M176" i="1"/>
  <c r="L176" i="1"/>
  <c r="H176" i="1"/>
  <c r="G176" i="1"/>
  <c r="DA175" i="1"/>
  <c r="M175" i="1"/>
  <c r="L175" i="1"/>
  <c r="H175" i="1"/>
  <c r="G175" i="1"/>
  <c r="DA174" i="1"/>
  <c r="M174" i="1"/>
  <c r="L174" i="1"/>
  <c r="H174" i="1"/>
  <c r="G174" i="1"/>
  <c r="DA173" i="1"/>
  <c r="DA172" i="1"/>
  <c r="DA171" i="1"/>
  <c r="DA167" i="1"/>
  <c r="M167" i="1"/>
  <c r="H167" i="1"/>
  <c r="G167" i="1"/>
  <c r="DA166" i="1"/>
  <c r="M166" i="1"/>
  <c r="L166" i="1"/>
  <c r="H166" i="1"/>
  <c r="G166" i="1"/>
  <c r="DA165" i="1"/>
  <c r="M165" i="1"/>
  <c r="L165" i="1"/>
  <c r="H165" i="1"/>
  <c r="G165" i="1"/>
  <c r="DA164" i="1"/>
  <c r="DA163" i="1"/>
  <c r="DA162" i="1"/>
  <c r="DA148" i="1"/>
  <c r="DA147" i="1"/>
  <c r="DA146" i="1"/>
  <c r="DA145" i="1"/>
  <c r="M145" i="1"/>
  <c r="L145" i="1"/>
  <c r="H145" i="1"/>
  <c r="G145" i="1"/>
  <c r="DA144" i="1"/>
  <c r="M144" i="1"/>
  <c r="L144" i="1"/>
  <c r="H144" i="1"/>
  <c r="G144" i="1"/>
  <c r="DA143" i="1"/>
  <c r="M143" i="1"/>
  <c r="L143" i="1"/>
  <c r="H143" i="1"/>
  <c r="G143" i="1"/>
  <c r="DA142" i="1"/>
  <c r="M142" i="1"/>
  <c r="L142" i="1"/>
  <c r="H142" i="1"/>
  <c r="G142" i="1"/>
  <c r="DA141" i="1"/>
  <c r="M141" i="1"/>
  <c r="L141" i="1"/>
  <c r="H141" i="1"/>
  <c r="G141" i="1"/>
  <c r="DA140" i="1"/>
  <c r="M140" i="1"/>
  <c r="L140" i="1"/>
  <c r="H140" i="1"/>
  <c r="G140" i="1"/>
  <c r="DA139" i="1"/>
  <c r="M139" i="1"/>
  <c r="L139" i="1"/>
  <c r="H139" i="1"/>
  <c r="G139" i="1"/>
  <c r="DA138" i="1"/>
  <c r="M138" i="1"/>
  <c r="L138" i="1"/>
  <c r="H138" i="1"/>
  <c r="G138" i="1"/>
  <c r="DA130" i="1"/>
  <c r="L130" i="1"/>
  <c r="H130" i="1"/>
  <c r="G130" i="1"/>
  <c r="DA129" i="1"/>
  <c r="L129" i="1"/>
  <c r="H129" i="1"/>
  <c r="G129" i="1"/>
  <c r="DA128" i="1"/>
  <c r="M128" i="1"/>
  <c r="L128" i="1"/>
  <c r="H128" i="1"/>
  <c r="G128" i="1"/>
  <c r="DA127" i="1"/>
  <c r="M127" i="1"/>
  <c r="L127" i="1"/>
  <c r="H127" i="1"/>
  <c r="G127" i="1"/>
  <c r="DA126" i="1"/>
  <c r="DA125" i="1"/>
  <c r="DA124" i="1"/>
  <c r="DA123" i="1"/>
  <c r="DA122" i="1"/>
  <c r="DA121" i="1"/>
  <c r="DA120" i="1"/>
  <c r="DA119" i="1"/>
  <c r="DA118" i="1"/>
  <c r="DA117" i="1"/>
  <c r="DA116" i="1"/>
  <c r="DA115" i="1"/>
  <c r="DA114" i="1"/>
  <c r="DA113" i="1"/>
  <c r="DA112" i="1"/>
  <c r="DA111" i="1"/>
  <c r="DA110" i="1"/>
  <c r="DA109" i="1"/>
  <c r="DA108" i="1"/>
  <c r="DA107" i="1"/>
  <c r="DA106" i="1"/>
  <c r="DA105" i="1"/>
  <c r="DA104" i="1"/>
  <c r="DA103" i="1"/>
  <c r="G103" i="1"/>
  <c r="DA79" i="1"/>
  <c r="DA76" i="1"/>
  <c r="M76" i="1"/>
  <c r="L76" i="1"/>
  <c r="H76" i="1"/>
  <c r="G76" i="1"/>
  <c r="DA75" i="1"/>
  <c r="DA74" i="1"/>
  <c r="DA64" i="1"/>
  <c r="M64" i="1"/>
  <c r="L64" i="1"/>
  <c r="H64" i="1"/>
  <c r="G64" i="1"/>
  <c r="DA63" i="1"/>
  <c r="M63" i="1"/>
  <c r="L63" i="1"/>
  <c r="H63" i="1"/>
  <c r="G63" i="1"/>
  <c r="DA62" i="1"/>
  <c r="M62" i="1"/>
  <c r="L62" i="1"/>
  <c r="H62" i="1"/>
  <c r="G62" i="1"/>
  <c r="DA61" i="1"/>
  <c r="DA60" i="1"/>
  <c r="L60" i="1"/>
  <c r="H60" i="1"/>
  <c r="G60" i="1"/>
  <c r="DA59" i="1"/>
  <c r="M59" i="1"/>
  <c r="L59" i="1"/>
  <c r="H59" i="1"/>
  <c r="G59" i="1"/>
  <c r="DA58" i="1"/>
  <c r="M58" i="1"/>
  <c r="L58" i="1"/>
  <c r="H58" i="1"/>
  <c r="G58" i="1"/>
  <c r="DA57" i="1"/>
  <c r="M57" i="1"/>
  <c r="L57" i="1"/>
  <c r="H57" i="1"/>
  <c r="G57" i="1"/>
  <c r="DA56" i="1"/>
  <c r="M56" i="1"/>
  <c r="L56" i="1"/>
  <c r="H56" i="1"/>
  <c r="G56" i="1"/>
  <c r="DA55" i="1"/>
  <c r="L55" i="1"/>
  <c r="H55" i="1"/>
  <c r="G55" i="1"/>
  <c r="DA54" i="1"/>
  <c r="L54" i="1"/>
  <c r="H54" i="1"/>
  <c r="G54" i="1"/>
  <c r="DA53" i="1"/>
  <c r="L53" i="1"/>
  <c r="H53" i="1"/>
  <c r="G53" i="1"/>
  <c r="DA52" i="1"/>
  <c r="DA51" i="1"/>
  <c r="DA50" i="1"/>
  <c r="DA49" i="1"/>
  <c r="M49" i="1"/>
  <c r="L49" i="1"/>
  <c r="H49" i="1"/>
  <c r="G49" i="1"/>
  <c r="DA48" i="1"/>
  <c r="M48" i="1"/>
  <c r="L48" i="1"/>
  <c r="H48" i="1"/>
  <c r="G48" i="1"/>
  <c r="DA47" i="1"/>
  <c r="M47" i="1"/>
  <c r="L47" i="1"/>
  <c r="H47" i="1"/>
  <c r="G47" i="1"/>
  <c r="DA46" i="1"/>
  <c r="M46" i="1"/>
  <c r="L46" i="1"/>
  <c r="H46" i="1"/>
  <c r="G46" i="1"/>
  <c r="DA45" i="1"/>
  <c r="M45" i="1"/>
  <c r="L45" i="1"/>
  <c r="H45" i="1"/>
  <c r="G45" i="1"/>
  <c r="DA44" i="1"/>
  <c r="M44" i="1"/>
  <c r="L44" i="1"/>
  <c r="H44" i="1"/>
  <c r="G44" i="1"/>
  <c r="DA40" i="1"/>
  <c r="M40" i="1"/>
  <c r="L40" i="1"/>
  <c r="H40" i="1"/>
  <c r="G40" i="1"/>
  <c r="DA39" i="1"/>
  <c r="DA38" i="1"/>
  <c r="DA37" i="1"/>
  <c r="DA36" i="1"/>
  <c r="M36" i="1"/>
  <c r="L36" i="1"/>
  <c r="H36" i="1"/>
  <c r="G36" i="1"/>
  <c r="DA35" i="1"/>
  <c r="M35" i="1"/>
  <c r="L35" i="1"/>
  <c r="H35" i="1"/>
  <c r="G35" i="1"/>
  <c r="DA34" i="1"/>
  <c r="M34" i="1"/>
  <c r="L34" i="1"/>
  <c r="H34" i="1"/>
  <c r="G34" i="1"/>
  <c r="DA33" i="1"/>
  <c r="M33" i="1"/>
  <c r="L33" i="1"/>
  <c r="H33" i="1"/>
  <c r="DA32" i="1"/>
  <c r="M32" i="1"/>
  <c r="L32" i="1"/>
  <c r="DA29" i="1"/>
  <c r="M29" i="1"/>
  <c r="L29" i="1"/>
  <c r="H29" i="1"/>
  <c r="G29" i="1"/>
  <c r="DA28" i="1"/>
  <c r="M28" i="1"/>
  <c r="L28" i="1"/>
  <c r="H28" i="1"/>
  <c r="G28" i="1"/>
  <c r="DA27" i="1"/>
  <c r="M27" i="1"/>
  <c r="L27" i="1"/>
  <c r="H27" i="1"/>
  <c r="G27" i="1"/>
  <c r="DA23" i="1"/>
  <c r="M23" i="1"/>
  <c r="L23" i="1"/>
  <c r="H23" i="1"/>
  <c r="G23" i="1"/>
  <c r="DA21" i="1"/>
  <c r="M21" i="1"/>
  <c r="L21" i="1"/>
  <c r="H21" i="1"/>
  <c r="G21" i="1"/>
  <c r="DA20" i="1"/>
  <c r="M20" i="1"/>
  <c r="L20" i="1"/>
  <c r="H20" i="1"/>
  <c r="G20" i="1"/>
  <c r="DA19" i="1"/>
  <c r="M19" i="1"/>
  <c r="L19" i="1"/>
  <c r="H19" i="1"/>
  <c r="G19" i="1"/>
  <c r="DA18" i="1"/>
  <c r="M18" i="1"/>
  <c r="L18" i="1"/>
  <c r="H18" i="1"/>
  <c r="G18" i="1"/>
  <c r="DA17" i="1"/>
  <c r="M17" i="1"/>
  <c r="L17" i="1"/>
  <c r="H17" i="1"/>
  <c r="G17" i="1"/>
  <c r="DA16" i="1"/>
  <c r="M16" i="1"/>
  <c r="L16" i="1"/>
  <c r="H16" i="1"/>
  <c r="G16" i="1"/>
  <c r="DA15" i="1"/>
  <c r="M15" i="1"/>
  <c r="L15" i="1"/>
  <c r="H15" i="1"/>
  <c r="G15" i="1"/>
  <c r="DA14" i="1"/>
  <c r="M14" i="1"/>
  <c r="L14" i="1"/>
  <c r="H14" i="1"/>
  <c r="G14" i="1"/>
  <c r="DA13" i="1"/>
  <c r="M13" i="1"/>
  <c r="L13" i="1"/>
  <c r="H13" i="1"/>
  <c r="G13" i="1"/>
  <c r="DA12" i="1"/>
  <c r="M12" i="1"/>
  <c r="L12" i="1"/>
  <c r="H12" i="1"/>
  <c r="G12" i="1"/>
  <c r="DA11" i="1"/>
  <c r="M11" i="1"/>
  <c r="L11" i="1"/>
  <c r="H11" i="1"/>
  <c r="G11" i="1"/>
  <c r="DA10" i="1"/>
  <c r="DA9" i="1"/>
  <c r="M9" i="1"/>
  <c r="L9" i="1"/>
  <c r="H9" i="1"/>
  <c r="G9" i="1"/>
</calcChain>
</file>

<file path=xl/sharedStrings.xml><?xml version="1.0" encoding="utf-8"?>
<sst xmlns="http://schemas.openxmlformats.org/spreadsheetml/2006/main" count="12555" uniqueCount="1729">
  <si>
    <t>Materials</t>
  </si>
  <si>
    <t>Reasonable and sustainable production</t>
  </si>
  <si>
    <t xml:space="preserve">Made in France and Europe </t>
  </si>
  <si>
    <t>Technology / Innovation</t>
  </si>
  <si>
    <t>Warranty duration</t>
  </si>
  <si>
    <t>Social impact / Ecological solidarity</t>
  </si>
  <si>
    <t xml:space="preserve">Eco packaging				</t>
  </si>
  <si>
    <t>Phote</t>
  </si>
  <si>
    <t>Category</t>
  </si>
  <si>
    <t>Product</t>
  </si>
  <si>
    <t>Code</t>
  </si>
  <si>
    <t>Intrastat / HS Code</t>
  </si>
  <si>
    <t>Color</t>
  </si>
  <si>
    <t>Finishing</t>
  </si>
  <si>
    <t>Material</t>
  </si>
  <si>
    <t>Notes</t>
  </si>
  <si>
    <t>Designer</t>
  </si>
  <si>
    <t>Year</t>
  </si>
  <si>
    <t>EAN code</t>
  </si>
  <si>
    <t>Description EN</t>
  </si>
  <si>
    <t>Description IT</t>
  </si>
  <si>
    <t>Description FR</t>
  </si>
  <si>
    <t>Description DE</t>
  </si>
  <si>
    <t>Description SP</t>
  </si>
  <si>
    <t>Inspiration EN</t>
  </si>
  <si>
    <t>Inspiration IT</t>
  </si>
  <si>
    <t>Inspiration FR</t>
  </si>
  <si>
    <t>Inspiration DE</t>
  </si>
  <si>
    <t>Inspiration SP</t>
  </si>
  <si>
    <t>Dimensions</t>
  </si>
  <si>
    <t>Feeding</t>
  </si>
  <si>
    <t>Dimmer / Dimmable</t>
  </si>
  <si>
    <t>Energy class</t>
  </si>
  <si>
    <t>Light source</t>
  </si>
  <si>
    <t>Certifications</t>
  </si>
  <si>
    <t>Boxes</t>
  </si>
  <si>
    <t>Box 1 - Weight</t>
  </si>
  <si>
    <t>Box 1 - Dimension</t>
  </si>
  <si>
    <t>Box 1 - Volume</t>
  </si>
  <si>
    <t>Box 2 - Weight</t>
  </si>
  <si>
    <t>Box 2 - Dimension</t>
  </si>
  <si>
    <t>Box 2 - Volume</t>
  </si>
  <si>
    <t>Box 3 - Weight</t>
  </si>
  <si>
    <t>Box 3 - Dimension</t>
  </si>
  <si>
    <t>Box 3 - Volume</t>
  </si>
  <si>
    <t>Box 4 - Weight</t>
  </si>
  <si>
    <t>Box 4 - Dimension</t>
  </si>
  <si>
    <t>Box 4 - Volume</t>
  </si>
  <si>
    <t>Box 5 - Weight</t>
  </si>
  <si>
    <t>Box 5 - Dimension</t>
  </si>
  <si>
    <t>Box 5 - Volume</t>
  </si>
  <si>
    <t>Box 6 - Weight</t>
  </si>
  <si>
    <t>Box 6 - Dimension</t>
  </si>
  <si>
    <t>Box 6 - Volume</t>
  </si>
  <si>
    <t>Box 7 - Weight</t>
  </si>
  <si>
    <t>Box 7 - Dimension</t>
  </si>
  <si>
    <t>Box 7 - Volume</t>
  </si>
  <si>
    <t>Box 8 - Weight</t>
  </si>
  <si>
    <t>Box 8 - Dimension</t>
  </si>
  <si>
    <t>Box 8 - Volume</t>
  </si>
  <si>
    <t>Box 9 - Weight</t>
  </si>
  <si>
    <t>Box 9 - Dimension</t>
  </si>
  <si>
    <t>Box 9 - Volume</t>
  </si>
  <si>
    <t>Box 10 - Weight</t>
  </si>
  <si>
    <t>Box 10 - Dimension</t>
  </si>
  <si>
    <t>Box 10 - Volume</t>
  </si>
  <si>
    <t>Box 11 - Weight</t>
  </si>
  <si>
    <t>Box 11 - Dimension</t>
  </si>
  <si>
    <t>Box 11 - Volume</t>
  </si>
  <si>
    <t>Box 12 - Weight</t>
  </si>
  <si>
    <t>Box 12 - Dimension</t>
  </si>
  <si>
    <t>Box 12 - Volume</t>
  </si>
  <si>
    <t>Box 13 - Weight</t>
  </si>
  <si>
    <t>Box 13 - Dimension</t>
  </si>
  <si>
    <t>Box 13 - Volume</t>
  </si>
  <si>
    <t>Box 14 - Weight</t>
  </si>
  <si>
    <t>Box 14 - Dimension</t>
  </si>
  <si>
    <t>Box 14 - Volume</t>
  </si>
  <si>
    <t>Box 15 - Weight</t>
  </si>
  <si>
    <t>Box 15 - Dimension</t>
  </si>
  <si>
    <t>Box 15 - Volume</t>
  </si>
  <si>
    <t>Box 16 - Weight</t>
  </si>
  <si>
    <t>Box 16 - Dimension</t>
  </si>
  <si>
    <t>Box 16 - Volume</t>
  </si>
  <si>
    <t>Box 17 - Weight</t>
  </si>
  <si>
    <t>Box 17 - Dimension</t>
  </si>
  <si>
    <t>Box 17 - Volume</t>
  </si>
  <si>
    <t>Box 18 - Weight</t>
  </si>
  <si>
    <t>Box 18 - Dimension</t>
  </si>
  <si>
    <t>Box 18 - Volume</t>
  </si>
  <si>
    <t>Box 19 - Weight</t>
  </si>
  <si>
    <t>Box 19 - Dimension</t>
  </si>
  <si>
    <t>Box 19 - Volume</t>
  </si>
  <si>
    <t>Box 20 - Weight</t>
  </si>
  <si>
    <t>Box 20 - Dimension</t>
  </si>
  <si>
    <t>Box 20 - Volume</t>
  </si>
  <si>
    <t>Recycled materials</t>
  </si>
  <si>
    <t>Recycable materials</t>
  </si>
  <si>
    <t>Eco-friendly paint</t>
  </si>
  <si>
    <t>Natural materials</t>
  </si>
  <si>
    <t>Crafts / Handmade</t>
  </si>
  <si>
    <t>Rationalisation of manufacturing processes (ex : energy consumption)</t>
  </si>
  <si>
    <t>FSC norms</t>
  </si>
  <si>
    <t>Supply with local distribution network</t>
  </si>
  <si>
    <t>Made in France</t>
  </si>
  <si>
    <t>Made in Europe</t>
  </si>
  <si>
    <t>Energy consumption optimised</t>
  </si>
  <si>
    <t>Energy performance</t>
  </si>
  <si>
    <t>Transfer of a significant part of the sales' amount to a charity</t>
  </si>
  <si>
    <t>Made by structures supporting populations in need</t>
  </si>
  <si>
    <t>Preservation of threatened traditional craftsmanship</t>
  </si>
  <si>
    <t>Donation to a charity/association</t>
  </si>
  <si>
    <t>Staple-free packaging</t>
  </si>
  <si>
    <t>Recycable paper</t>
  </si>
  <si>
    <t>Plastic-free</t>
  </si>
  <si>
    <t>Recycable cardboard</t>
  </si>
  <si>
    <t>FSC</t>
  </si>
  <si>
    <t>Consumable reduction (packaging, paper, etc.)</t>
  </si>
  <si>
    <t>Floor</t>
  </si>
  <si>
    <t>EVITA</t>
  </si>
  <si>
    <t>K155060B</t>
  </si>
  <si>
    <t>White</t>
  </si>
  <si>
    <t>Dimmable floor lamp. Composite body structure of multilayered steel and technopolymers, thermo extensible fabric diffuser.</t>
  </si>
  <si>
    <t>Lampada da terra dimmerabile. Struttura composita in multistrato accoppiato di acciaio e tecnopolimeri, diffusore in telo termoteso.</t>
  </si>
  <si>
    <t>Lampadaire avec variation de lumière. Structure composite en multicouche acier et technopolymère, diffuseur en tissu termo extensible.</t>
  </si>
  <si>
    <t>Dimmbare Bodenleuchte. Struktur aus mehrschichtiger Paarung von Stahl und Technopolymer, Diffusor aus thermogefärbtem Stoff.</t>
  </si>
  <si>
    <t>Lámpara de pie dimable. Estructura compuesta de un multiestrato apareado de acero y tecnopolímero, difusor en tela termo extensible.</t>
  </si>
  <si>
    <t>The name conjures up a woman of immense charm and character who inspired films, music and literature. It conveys a decisive, yet delicate elegance in its sinuous, unpredictable shape. The special elastic fabric, normally used in other contexts, wraps around the body of the light like a garment, creating unexpected curves.</t>
  </si>
  <si>
    <t>Nel nome cita una donna di grande fascino e carattere, che ha ispirato cinema, musica e letteratura. Nelle forme sinuose e imprevedibili comunica un'eleganza decisa e delicata. Lo speciale tessuto elastico, utilizzato solitamente in altri contesti, avvolge il corpo luminoso come un abito generando curve sorprendenti.</t>
  </si>
  <si>
    <t>Le nom cite une femme de grand charme et au caractère fort, qui a inspiré le cinéma, la musique et la littérature. Dans ses formes sinueuses et imprévisibles, elle communique une élégance décidée tout en étant délicate. Le tissu spécial élastique, utilisé en général dans d'autres contextes, enveloppe le corps lumineux comme un vêtement en donnant forme à des courbes surprenantes.</t>
  </si>
  <si>
    <t>Im Namen ist eine Frau mit besonderem Zauber und Charakter verborgen, die Kino, Musik und Literatur inspiriert hat. Mit den geschwungenen und unvorhersehbaren Formen wird eine entschlossene und zarte Eleganz vermittelt. Der besondere elastische Stoff, der eigentlich für andere Kontexte verwendet wird, umhüllt den Leuchtkörper wie ein Kleid und lässt überraschende Kurven entstehen.</t>
  </si>
  <si>
    <t>Su nombre cita a una mujer atractiva y de gran carácter que ha inspirado al cine, la música y la literatura. A través de sus formas sinuosas e imprevisibles comunica una elegancia determinada y delicada. El tejido elástico especial, por lo general utilizado en otros contextos, envuelve el cuerpo luminoso como si fuera un vestido generando curvas sorprendentes.</t>
  </si>
  <si>
    <t>34.5 x 34.5 x 190 cm (13.6 x 13.6 x 74.8 in)</t>
  </si>
  <si>
    <t>220-240V / 120V</t>
  </si>
  <si>
    <t>Yes</t>
  </si>
  <si>
    <t>-</t>
  </si>
  <si>
    <t>Class 1; IP20; CE; EAC</t>
  </si>
  <si>
    <t>12.54 kg (27.59 lbs)</t>
  </si>
  <si>
    <t>25.5 x 25 x 202 cm (10 x 9.8 x 79.5 in)</t>
  </si>
  <si>
    <t>6.32 kg (13.9 lbs)</t>
  </si>
  <si>
    <t>41 x 40 x 30.5 cm (16.1 x 15.7 x 1.4 in)</t>
  </si>
  <si>
    <t>No</t>
  </si>
  <si>
    <t>N / A</t>
  </si>
  <si>
    <t>2 years</t>
  </si>
  <si>
    <t>K155060N</t>
  </si>
  <si>
    <t>Black</t>
  </si>
  <si>
    <t>Gloss</t>
  </si>
  <si>
    <t>Steel + technopolymers</t>
  </si>
  <si>
    <t>Aquilialberg</t>
  </si>
  <si>
    <t>K155060T</t>
  </si>
  <si>
    <t>Dove-grey</t>
  </si>
  <si>
    <t>K155060R</t>
  </si>
  <si>
    <t>Red</t>
  </si>
  <si>
    <t>E.T.A.</t>
  </si>
  <si>
    <t>0171596BIEU</t>
  </si>
  <si>
    <t>Floor lamp. Handmade light diffuser in ecological fiberglass, metallic inner structure (removable for bulbs changing), dimmer.</t>
  </si>
  <si>
    <t>Lampada da terra. Corpo diffusore in vetroresina ecologica lavorato a mano, struttura interna in metallo (rimovibile per la sostituzione delle lampadine), dimmer.</t>
  </si>
  <si>
    <t>Lampadaire. Diffuseur en fibre de verre écologique fait à la main, structure intérieure en métal (détachable pour changer les ampoules), variateur de lumière.</t>
  </si>
  <si>
    <t>Bodenleuchte. Handgefertigter Diffusor aus ökologischem Fiberglas, interne metallene Leuchtmittelhalterung  (herausnehmbar um die Leuchtmittel auszuwechseln), Dimmer.</t>
  </si>
  <si>
    <t>Lámpara de pie. Cuerpo difusor de resina de vidrio ecológica trabajado a mano, estructura interna de metal (extraíble para poder sustituir las bombillas), dimmer.</t>
  </si>
  <si>
    <t xml:space="preserve">Craftsmanship and materials in a fascinating combination. A floor lamp in fibreglass shaped by hand. A sinuous object flooded with light that seems to arrive from faraway worlds to grace the space it occupies. </t>
  </si>
  <si>
    <t xml:space="preserve">Artigianalità e materia in un incontro suggestivo. Una lampada da terra in vetroresina plasmata a mano.Un oggetto sinuoso che si illumina completamente e sembra provenire da mondi lontani, per abitare lo spazio con gentilezza. </t>
  </si>
  <si>
    <t xml:space="preserve">Artisanat et matière dans une rencontre suggestive. Une lampe sur pied en fibre de verre modelé à la main. Un objet sinueux qui s'éclaire entièrement et semble provenir de mondes lointains, pour habiter l’espace avec gentillesse. </t>
  </si>
  <si>
    <t xml:space="preserve">Handwerklichkeit und Materie treffen auf wunderbare Weise aufeinander. Eine am Bodenstehende Lampe aus handgeformtem Fiberglas. Ein geschwungener Gegenstand, der sich vollständig erhellt und aus einer fernen Welt zu kommen scheint, um den Raum auf sanfte Weise auszufüllen. </t>
  </si>
  <si>
    <t xml:space="preserve">Artesanía y materia en un sugestivo encuentro. Una lámpara de pie realizada en fibra de vidrio modelada a mano. Un objeto sinuoso que se ilumina por completo y que parece provenir de mundos lejanos para habitar el espacio con desenvoltura. </t>
  </si>
  <si>
    <t>40 x 40 x 200 cm (15.8 x 15.8 x 78.7 in)</t>
  </si>
  <si>
    <t>3x40W max E14 (E12) + 1x100W max E27 (E26)</t>
  </si>
  <si>
    <t>Class 2; IP20; CE; EAC</t>
  </si>
  <si>
    <t>14.32 kg (31.50 lbs)</t>
  </si>
  <si>
    <t>44 x 45 x 201.5 cm (17.3 x 17.7 x 79.3 in)</t>
  </si>
  <si>
    <t>0171596AREU</t>
  </si>
  <si>
    <t>Orange</t>
  </si>
  <si>
    <t>1x100W max E27 (E26)</t>
  </si>
  <si>
    <t>KUSHI FLOOR</t>
  </si>
  <si>
    <t>K2281059N</t>
  </si>
  <si>
    <t>Dimmable floor lamp. Opal diffuser made of two layers of mouth blown glass. Metallic body available in three coating finishes: black, copper and brass.</t>
  </si>
  <si>
    <t>Lampada da terra dimmerabile. Diffusore in vetro opale incamiciato e soffiato. Struttura in metallo verniciato in tre versioni: nero, rame e ottone.</t>
  </si>
  <si>
    <t>Lampadaire avec variation de lumière. Diffuseur en verre opalin soufflé double couche. Corps en métal verni disponible en trois finitions: noir, cuivre et laiton.</t>
  </si>
  <si>
    <t>Dimmbare Bodenleuchte. Schirm aus Opalglas, mundgeblasen und zweischichtig. Struktur aus Metall in drei Glanzlackfarben lieferbar: Schwarz, Kupfer und Messing.</t>
  </si>
  <si>
    <t>Lámpara de pie dimable. Difusor en cristal enfundado y soplado opal mate. Cuerpo de metal barnizado disponible en tres acabados: negro, cobre y latón.</t>
  </si>
  <si>
    <t>Travel, explore and get inspired. Kushi, the traditional Japanese skewer, becomes an original floor lamp. Three slim rods and three glass diffusers are intertwined. Elegant, welcoming atmospheres for the contract world and home interiors.</t>
  </si>
  <si>
    <t>Viaggiare, scoprire e ispirarsi. Kushi, il tradizionale spiedino giapponese, diventa originale lampada da terra. Tre aste sottili e tre diffusori in vetro si intrecciano fra loro. Atmosfere eleganti e accoglienti per il contract e gli interni della casa.</t>
  </si>
  <si>
    <t>Voyager, découvrir et s'inspirer. Kushi, la traditionnelle brochette japonaise, devient un objet lumineux original. Une longue tige fine en métal qui traverse le diffuseur souple en verre. L’intensité évocatrice des formes les plus simples et les plus pures. Atmosphères élégantes et accueillantes pour le secteur contract et les intérieurs de maison.</t>
  </si>
  <si>
    <t>Reisen, entdecken, sich inspirieren lassen. Kushi, der traditionelle japanische Spieß, wird zum originellen Leuchtmittel. Ein langer und dünner Stab aus Metall durchquert den weichen Lampenschirm aus Glas. Die evokative Intensität der einfachsten und reinsten Formen. Elegante und wohlige Atmosphären für den Contract- und den Wohnbereich.</t>
  </si>
  <si>
    <t>Viajar, descubrir e inspirarse. Kushi, la brocheta tradicional japonés, se convierte en una lámpara de pie original. Tres barras sutiles y tres difusores de cristal se entrelazan uno con otro. Elegantes y acogedoras atmósferas para ambientes comerciales e interiores de la casa.</t>
  </si>
  <si>
    <t>56 x 56 x 140 cm (22.1 x 22.1 x 55.1 in)</t>
  </si>
  <si>
    <t>100-240V</t>
  </si>
  <si>
    <t>F</t>
  </si>
  <si>
    <t>board LED 3x4.6W, 2700K, 1900lm, CRI&gt;80</t>
  </si>
  <si>
    <t>7.4 kg (16.28 lbs)</t>
  </si>
  <si>
    <t>138 x 42,5 x 30.5 cm (54.3 x 16.7 x 12 in)</t>
  </si>
  <si>
    <t>K2281059O</t>
  </si>
  <si>
    <t>Brass</t>
  </si>
  <si>
    <t>K2281059R</t>
  </si>
  <si>
    <t>Copper</t>
  </si>
  <si>
    <t>KUSHI XL FLOOR</t>
  </si>
  <si>
    <t>K219105N</t>
  </si>
  <si>
    <t xml:space="preserve">A long, metal rod pierces the soft glass diffuser. The evocative intensity of the simplest and purest of shapes for an imposing lamp with a sophisticated and discrete presence. </t>
  </si>
  <si>
    <t xml:space="preserve">Una lunga asta in metallo attraversa il morbido diffusore in vetro. L'intensità evocativa delle forme più semplici e pure per una lampada dalle dimensioni importanti e dalla presenza sofisticata e discreta. </t>
  </si>
  <si>
    <t xml:space="preserve">Une longue tige métallique traverse le diffuseur en verre. L'intensité évocatrice des formes les plus simples et les plus pures pour une lampe aux dimensions importantes et à la présence à la fois sobre et sophistiquée. </t>
  </si>
  <si>
    <t xml:space="preserve">Eine lange Stange aus Metall durchquert den zarten Lampenschirm aus Glas. Die wunderbare Intensität der einfachsten und reinsten Formen für eine Lampe mit großen Abmessungen und einer raffiniert-unauffälligen Präsenz. </t>
  </si>
  <si>
    <t xml:space="preserve">Una larga barra de metal atraviesa el suave difusor de cristal. La intensidad evocativa de las formas más sencillas y puras para una lámpara de tamaño importante con una presencia elegante y discreta. </t>
  </si>
  <si>
    <t>43 x 43 x 183 cm (16.9 x 16.9 x 72.1 in)</t>
  </si>
  <si>
    <t>Class 2; IP20; CE; EAC; ETL (USA)</t>
  </si>
  <si>
    <t>4.75 kg (10.45 lbs)</t>
  </si>
  <si>
    <t>50.5 x 50.5 x 40.2 cm (19.9 x 19.5 x 15.9 in)</t>
  </si>
  <si>
    <t>3.24 kg (7.13 lbs)</t>
  </si>
  <si>
    <t>168 x 18.5 x 18.5 cm (66.1 x 7.3 x 7.3 in)</t>
  </si>
  <si>
    <t>11.12 kg (24.46 lbs)</t>
  </si>
  <si>
    <t>48 x 48 x 5 cm (18.9 x 18.9 x 2 in)</t>
  </si>
  <si>
    <t>K219105O</t>
  </si>
  <si>
    <t>K219105R</t>
  </si>
  <si>
    <t>KYUDO</t>
  </si>
  <si>
    <t>K048133BIEU</t>
  </si>
  <si>
    <t>Floor lamp with diffuser mounted on adjustable sliding track. Extruded aluminium body with glossy varnish coating. Low voltage Led strip.</t>
  </si>
  <si>
    <t>Lampada da terra con diffusore montato su binario scorrevole regolabile a piacere. Struttura in estruso di alluminio verniciato lucido. Led strip a bassa tensione.</t>
  </si>
  <si>
    <t>Lampadaire avec diffuseur réglable monté sur rail coulissant. Structure en aluminium extrudé avec application de vernis lucide. Led strip basse tension.</t>
  </si>
  <si>
    <t>Bodenleuchte, mit einem Diffusor auf einer Gleitschiene montiert, beliebig regulierbar. Struktur aus glanzlackiertem Aluminiumdruckguss. Led Leuchtstreifen mit Niederspannung.</t>
  </si>
  <si>
    <t>Lámpara de pie con difusor montado sobre un riel corredizo, regulable. Estructura en aluminio extruido barnizado brillo. Cable de Led de baja tensión.</t>
  </si>
  <si>
    <t>Kyudo literally means the “way of the bow”, a thousand-year-old discipline inspired by Zen philosophy. And like an arc of light, the floor lamp conveys a sense of balance and elegance. The continuous sequence of LED lights creates an adjustable ribbon of light thanks to the two arcs that form the structure and slide one over the other.</t>
  </si>
  <si>
    <t>Kyudo è la via dell'arco, disciplina millenaria ispirata alla filosofia Zen. E come un arco di luce, la lampada da terra trasmette sensazioni di equilibrio ed eleganza. La sequenza continua di led traccia un nastro luminoso posizionabile a piacere, grazie ai due archi che compongono la struttura e scorrono uno sull'altro.</t>
  </si>
  <si>
    <t>Kyudo est la voie de l’arc, discipline millénaire inspirée de la philosophie zen. Et comme un arc de lumière, la lampe sur pied transmet des sensations d'équilibre et d'élégance. La séquence continue de LEDs trace un ruban lumineux qui peut être positionné au plaisir, grâce à deux arcs qui composent la structure et glissent l’un sur l’autre.</t>
  </si>
  <si>
    <t>Kyudo ist ein Bogen, eine jahrtausendealte Disziplin, die von der Zen-Philosophie inspiriert ist. Und wie ein Lichtbogen vermittelt die auf dem Boden stehende Lampe das Gefühl der Ausgewogenheit und Eleganz. Die durchgehende Sequenz mit LEDs stellt einen nach Belieben positionierbaren Lichtstrahl dar, und zwei Bögen bilden die Struktur und verlaufen aufeinander.</t>
  </si>
  <si>
    <t>Kyudo es la vía del arco, disciplina milenaria inspirada en la filosofía Zen. Al igual que un arco de luz, la lámpara de pie transmite sensaciones de equilibrio y elegancia. La secuencia continua de led traza una banda luminosa, que puede instalarse a placer, gracias a los dos arcos que componen la estructura y se deslizan uno sobre el otro.</t>
  </si>
  <si>
    <t>42 x 43-148 x 157-212 cm (16.5 x 16.9-58.3 x 61.8-83.5 in)</t>
  </si>
  <si>
    <t>6.92 kg (15.22 lbs)</t>
  </si>
  <si>
    <t>46 x 10.5 x 166 cm (18.1 x 4.1 x 65.4 in)</t>
  </si>
  <si>
    <t>7.52 kg (16.54 lbs)</t>
  </si>
  <si>
    <t>51 x 51 x 8 cm (20.1 x 20.1 x 3.2 in)</t>
  </si>
  <si>
    <t>K048133NEEU</t>
  </si>
  <si>
    <t>OPYO FLOOR</t>
  </si>
  <si>
    <t>K350355B</t>
  </si>
  <si>
    <t>Dimmable floor lamp. Opal diffuser made of two layers of mouth blown glass. Metallic coated structure.</t>
  </si>
  <si>
    <t>Lampada da terra dimmerabile. Diffusore in vetro opale incamiciato e soffiato. Struttura in metallo verniciato.</t>
  </si>
  <si>
    <t>Lampadaire avec variation de lumière. Diffuseur en verre opalin soufflé double couche. Structure en métal verni.</t>
  </si>
  <si>
    <t>Dimmbare Bodenleuchte. Schirm aus Opalglas, mundgeblasen und zweischichtig. Struktur aus Metall inGlanzlackoptik</t>
  </si>
  <si>
    <t>Lámpara de pie dimable. Difusor en cristal enfundado y soplado opal mate. Estructura de metal barnizado.</t>
  </si>
  <si>
    <t>The intelligence of nature with its perfect and unexpected forms is the inspiration behind the Opyo design. The delicate, clean lines of the poppy seed pod inspire the opal glass diffuser. It is supported by a long metal stem, just like the flower. A floor lamp which brings the harmonious mystery of the botanical world indoors.</t>
  </si>
  <si>
    <t>L'intelligenza della natura, con le sue forme perfette e inaspettate, suggerisce il design di Opyo. Le linee delicate e nitide del baccello di papavero ispirano il diffusore in vetro opale. Lo sorregge il lungo stelo in metallo, proprio come nel fiore. Una lampada da terra che porta negli interni la misteriosa armonia del mondo botanico.</t>
  </si>
  <si>
    <t>L’intelligence de la nature, avec ses formes parfaites et inattendues, suggère le design d’Opyo. Les lignes délicates et nettes de la cosse de pavot inspirent le diffuseur en verre opale. Il est soutenu par une longue tige en métal, tout comme la fleur. Une lampe sur pied qui apporte aux espaces d'intérieur l’harmonie mystérieuse du monde botanique.</t>
  </si>
  <si>
    <t>Die Intelligenz der Natur mit ihren perfekten und unerwarteten Formen ist im Design von Opyo wiederzufinden. Die zarten und klaren Linie der Samenhülse von Mohnblüten dienten als Inspiration für den Lampenschirm aus mattem Glas. Er wird vom langen Stiel aus Metall gehalten, genau gleich wie bei der Blume. Eine Stehlampe, die die mysteriöse Harmonie der Welt der Botanik in die Innenräume bringt.</t>
  </si>
  <si>
    <t>La inteligencia de la naturaleza, con sus formas perfectas e inesperadas, evoca el diseño de Opyo. Las delicadas y nítidas líneas de la flor de amapola inspiran al difusor de cristal ópalo. Al igual que en la flor, un largo tallo de metal sujeta la estructura. Una lámpara de pie que da a los espacios interiores la misteriosa armonía del mundo botánico.</t>
  </si>
  <si>
    <t>22 x 22 x 172 cm (8.7 x 8.7 x 67.7 in)</t>
  </si>
  <si>
    <t>1x70W max E27 (E26)</t>
  </si>
  <si>
    <t>2.00 kg (4.40 lbs)</t>
  </si>
  <si>
    <t>29.5 x 29.5 x 31.5 cm (11.6 x 11.6 x 12.4 in)</t>
  </si>
  <si>
    <t>3.50 kg (7.70 lbs)</t>
  </si>
  <si>
    <t>165 x 18.5 x 15 cm (65 x 7.3 x 5.9 in)</t>
  </si>
  <si>
    <t>12 kg (26.40 lbs)</t>
  </si>
  <si>
    <t>17.5 x 17.5 x 23 cm (6.9 x 6.9 x 9.1 in)</t>
  </si>
  <si>
    <t>1.54 kg (3.39 lbs)</t>
  </si>
  <si>
    <t>22 x 22 x 24 cm (8.7 x 8.7 x 9.5 in)</t>
  </si>
  <si>
    <t>K350355O</t>
  </si>
  <si>
    <t>K350355C</t>
  </si>
  <si>
    <t>Coral</t>
  </si>
  <si>
    <t>SHAKTI 200</t>
  </si>
  <si>
    <t>KSA110BIEU</t>
  </si>
  <si>
    <t>Floor lamp with two lights for reading and ambient that can be dimmed. The light diffuser is a laser cut extruded Plexiglas tube, fixed into a satin finished or polished stainless steel base.</t>
  </si>
  <si>
    <t>Lampada da terra dimmerabile a due luci, lettura e ambiente, con diffusore tubolare in Plexiglas tagliato a laser e fissato su base d’acciaio satinata o lucidata.</t>
  </si>
  <si>
    <t>Lampadaire à deux sources dimmables et un variateur de lumière, pour la lecture et l’ambiance, avec un diffuseur tubulaire en Plexiglas extrudé et coupé laser, qui est fixé sur un socle satiné ou en acier poli.</t>
  </si>
  <si>
    <t>Bodenleuchte mit zwei dimmbaren Glühlampen, die sowohl Leselicht als auch Umgebungslicht spendet. Der Diffusor ist eine extrudierte und lasergeschnittene Plexiglasröhre, welche wahlweise in einer satinierten oder aus Edelstahl polierten Basis fixiert werden kann.</t>
  </si>
  <si>
    <t>Lámpara con dimmer de dos luces, para lectura y ambiente, con difusor tubular de Plexiglás extruido y cortado con lásery fijado sobre base de acero satinado o brillo.</t>
  </si>
  <si>
    <t xml:space="preserve">Industrial language finds an unusual expression and plays on simple, clean lines. The tubular diffuser, sliced diagonally at both ends, acquires a new impetus.  Formal purity for a floor lamp that is always up-to-date. </t>
  </si>
  <si>
    <t xml:space="preserve">Il linguaggio industriale trova una singolare espressività e gioca con linee essenziali e nette. Il diffusore tubolare tagliato in diagonale alle due estremità assume nuovo slancio.  Purezza formale per una lampada da terra sempre attuale. </t>
  </si>
  <si>
    <t xml:space="preserve">Le langage industriel trouve une expression singulière et joue avec les lignes essentielles et nettes. Le diffuseur tubulaire coupé en diagonale aux deux extrémités prend un nouvel élan.  Pureté formelle pour une lampe sur pied toujours actuelle. </t>
  </si>
  <si>
    <t xml:space="preserve">Die industrielle Sprache findet eine einzige Ausdrucksform und spielt mit einfachen und klaren Linien. Der röhrenförmige Lampenschirm, der an beiden Enden diagonal durchgeschnitten wurde, erlebt einen neuen Aufschwung.  Formelle Reinheit für eine stets aktuelle Stehlampe. </t>
  </si>
  <si>
    <t xml:space="preserve">El lenguaje industrial encuentra una expresividad original y juega con líneas esenciales y limpias. El difusor tubular cortado en diagonal en los dos extremos asume un nuevo impulso.  Pureza formal para una lámpara de pie siempre actual. </t>
  </si>
  <si>
    <t>30 x 25 x 200 cm (11.8 x 9.8 x 78.7 in)</t>
  </si>
  <si>
    <t>2x100W max E27 (E26)</t>
  </si>
  <si>
    <t>5.50 kg (12.10 lbs)</t>
  </si>
  <si>
    <t>220 x 23 x 23 cm (86.6 x 9.1 x 9.1 in)</t>
  </si>
  <si>
    <t>3.46 kg (7.61 lbs)</t>
  </si>
  <si>
    <t>37 x 32 x 5.5 cm (14.6 x 12.6 x 2.2 in)</t>
  </si>
  <si>
    <t>KCR110BIEU</t>
  </si>
  <si>
    <t>SHAKTI 250</t>
  </si>
  <si>
    <t>KSA111BIEU</t>
  </si>
  <si>
    <t>35 x 31 x 250 cm (13.8 x 12.2 x 98.4 in)</t>
  </si>
  <si>
    <t>6.88 kg (15.14 lbs)</t>
  </si>
  <si>
    <t>267 x 26 x 25 cm (105.1 x 10.2 x 9.8 in)</t>
  </si>
  <si>
    <t>4.84 kg (10.65 lbs)</t>
  </si>
  <si>
    <t>36.5 x 40.5 x 5.5 cm (14.4 x 15.9 x 2.2 in)</t>
  </si>
  <si>
    <t>26 x 26 x 69 cm (10.2 x 10.2 x 27.2 in)</t>
  </si>
  <si>
    <t>TRIPOD FLOOR</t>
  </si>
  <si>
    <t>K947BIEU</t>
  </si>
  <si>
    <t>Floor lamp, structure in white painted metal. Shade in fire resistant fabric closed by a painted perforated metal disc.</t>
  </si>
  <si>
    <t>Lampada da terra, struttura in metallo verniciato bianco. Paralume in tessuto ignifugo chiuso da disco in metallo microforato e verniciato.</t>
  </si>
  <si>
    <t>Lampadaire, structure en métal verni blanc. Diffuseur en tissu ignifuge fermé par un disc en métal micropercé verni.</t>
  </si>
  <si>
    <t>Bodenleuchte, weiss lackierte Metallstruktur. Diffusor aus feuerfestem Stoff, von durchlöcherter lackiert Metallscheibe verschlossen.</t>
  </si>
  <si>
    <t>Lámpara de pie, estructura de metal barnizado blanco. Pantalla de tejido ignifugo fijada con disco de metal microperforado y barnizado.</t>
  </si>
  <si>
    <t xml:space="preserve">The modular elements of the most classic of lamps become basic and exclusive. Three simple lines for the support and straightforward volume for the fabric lampshade. An ethereal, refined and timeless object. </t>
  </si>
  <si>
    <t xml:space="preserve">Gli elementi compositivi della più classica delle lampade diventano essenziali, rarefatti. Tre semplici linee per i sostegni, volumetria pulita per il paralume in tessuto. Un oggetto etereo, raffinato e senza tempo. </t>
  </si>
  <si>
    <t>Les éléments qui composent la plus classique des lampes deviennent essentiels, raréfiés. Trois lignes simples pour les soutiens, volumes propres pour l’abat-jour en tissu. Un objet éthéré, raffiné et hors du temps.</t>
  </si>
  <si>
    <t xml:space="preserve">Die Elemente, aus denen die klassischste aller Lampen besteht, werden essenziell, raffiniert. Drei einfache Linien für die Halterung, klare Volumen für den Lampenschirm aus Stoff. Ein ewiger Gegenstand, raffiniert und zeitlos. </t>
  </si>
  <si>
    <t xml:space="preserve">Los elementos compositivos de la lámpara más clásica de vuelven esenciales y rarefactos. Tres simples líneas para los soportes y una volumetría limpia para la pantalla realizada de tela. Un objeto etéreo, refinado y atemporal. </t>
  </si>
  <si>
    <t>55 x 55 x 175 cm (21.7 x 21.7 x 68.9 in)</t>
  </si>
  <si>
    <t>3x70W max E27 (E26)</t>
  </si>
  <si>
    <t>3.54 kg (7.79 lbs)</t>
  </si>
  <si>
    <t>60 x 60 x 33 cm (23.6 x 23.6 x 13 in)</t>
  </si>
  <si>
    <t>4.4 kg (9.68 lbs)</t>
  </si>
  <si>
    <t>176.5 x 18.5 x 18.5 cm (69.5 x 7.3 x 7.3 in)</t>
  </si>
  <si>
    <t>K947BEEU</t>
  </si>
  <si>
    <t>Ecrù</t>
  </si>
  <si>
    <t>K947MOEU</t>
  </si>
  <si>
    <t>Moka</t>
  </si>
  <si>
    <t>TYLA</t>
  </si>
  <si>
    <t>K501418B</t>
  </si>
  <si>
    <t>Matte white</t>
  </si>
  <si>
    <t>Glass + steel</t>
  </si>
  <si>
    <t>Marc Sadler</t>
  </si>
  <si>
    <t>Dimmable floor lamp. Diffuser made of sandblasted mouth blown glass. Metallic coated structure.</t>
  </si>
  <si>
    <t>Lampada da terra dimmerabile. Diffusore in vetro soffiato e sabbiato. Struttura in metallo verniciato opaco.</t>
  </si>
  <si>
    <t>Lampadaire dimmable. Diffuseur en verre soufflé et sablé. Structure en métal peint mat.</t>
  </si>
  <si>
    <t>Dimmbare Stehleuchte. Diffusor aus geblasenem und sandgestrahltem Glas. Matt lackierte Metallstruktur.</t>
  </si>
  <si>
    <t>Lámpara de pié regulable. Difusor de cristal soplado y arenado. Estructura metálica pintada mate.</t>
  </si>
  <si>
    <t xml:space="preserve">The long slender stems of the bulrush, an elegant aquatic plant, are the inspiration behind the elements which support this light with a delicate, almost lyrical design. And the same movement of the plant in the wind is reflected in the unusual lampshade. A slightly irregular shape, featuring opaque glass on the inside and clear glass on the outside, brought to life by the bright faceted surface. </t>
  </si>
  <si>
    <t xml:space="preserve">I lunghi steli filiformi della Typha latifolia, elegante pianta acquatica, ispirano i sostegni di questa lampada dal design delicato, quasi lirico. E lo stesso movimento delle piante mosse dal vento torna nell'originale paralume. Una forma dolcemente irregolare, in vetro opaco all'interno e trasparente all'esterno, animata da luminose frastagliature. </t>
  </si>
  <si>
    <t xml:space="preserve">Les longues tiges filiformes de Typha latifolia, une élégante plante aquatique, inspirent les supports de cette lampe au design délicat, presque lyrique. Et le même mouvement des plantes bercées par le vent revient dans l'abat-jour original. Une forme délicate légèrement irrégulière, en verre opaque à l'intérieur et transparent à l'extérieur, animée par des dentelures lumineuses. </t>
  </si>
  <si>
    <t xml:space="preserve">Die langen, fadenförmigen Stiele der Typha latifolia, einer eleganten Wasserpflanze, inspirierten die Halterung dieser Lampe mit raffiniertem, fast lyrischem Design. Und die Bewegung der Pflanzen, die im Wind wiegen, wird für den originellen Lampenschirm aufgenommen. Eine wunderbar unregelmäßige Form mit mattem Glas innen und transparentem Glas außen, bewegt durch leuchtende Einschnitte. </t>
  </si>
  <si>
    <t xml:space="preserve">Esta lámpara de diseño delicado, casi lírico, se inspira en los largos tallos filiformes de la Typha latifolia, una elegante planta acuática. Y el mismo movimiento de las plantas cuando las mueve el viento se reproduce también en la original pantalla. Una forma dulcemente irregular, en cristal opaco por dentro y transparente por fuera, animada por luminosas facetas. </t>
  </si>
  <si>
    <t>58 x 53 x 165 cm (22.8 x 20.9 x 65 in)</t>
  </si>
  <si>
    <t>Class 2; IP20; CE; EAC; ETL (USA + Canada)</t>
  </si>
  <si>
    <t>7 kg (15.43 lbs)</t>
  </si>
  <si>
    <t>51 x 51 x 42 cm (20.1 x 20.1 x 16.5 in)</t>
  </si>
  <si>
    <t>10 kg (22.05 lbs)</t>
  </si>
  <si>
    <t>180 x 18.5 x 18.5 cm (70.9 x 7.3 x 7.3 in)</t>
  </si>
  <si>
    <t>K501418BLU</t>
  </si>
  <si>
    <t>Dark blue</t>
  </si>
  <si>
    <t>Matte dark blue</t>
  </si>
  <si>
    <t>K501418RO</t>
  </si>
  <si>
    <t>Matte red</t>
  </si>
  <si>
    <t>Table</t>
  </si>
  <si>
    <t>ATOMIUM</t>
  </si>
  <si>
    <t>011890BIEU</t>
  </si>
  <si>
    <t>Table and floor lamp with rotational-moulded polyethylene diffuser and inner structure with six light sources fixed on steel coil springs.</t>
  </si>
  <si>
    <t>Lampada da tavolo e da terra con diffusore in polietilene stampato in rotazionale e struttura interna a sei luci montate u molle tensionate in acciaio.</t>
  </si>
  <si>
    <t>Lampe à poser et lampadaire avec un diffuseur en polyéthylène imprimé en rotoroulage et une structure intérieure à six luminaires placées sur des ressorts tensionnés en acier.</t>
  </si>
  <si>
    <t>Tisch- und Bodenleuchte mit Polyethylendiffusor im Rotationsgussverfahren hergestellt, innen Federstruktur aus Stahl mit sechs Lampen.</t>
  </si>
  <si>
    <t>Lámpara de sobremesa y de pie con difusor de polietileno estampado en rotacional con estructura interna de seis luces montadas sobre resortes tensados de acero. Cable autoportante con alma de acero.</t>
  </si>
  <si>
    <t xml:space="preserve">The luminous reinterpretation of the historic architectural symbol of Brussels, created for Expo in 1958. A large, versatile lamp with a hybrid use that can be placed freely on the table or the floor, emanating a soft light in all directions. </t>
  </si>
  <si>
    <t xml:space="preserve">Reinterpretazione luminosa della storica architettura simbolo di Bruxelles, realizzata per l'Esposizione Universale del 1958. Lampada versatile e dall'utilizzo ibrido, con le sue dimensioni importanti si posiziona liberamente sul tavolo o anche a terra, emanando una luce multidirezionale e soffusa. </t>
  </si>
  <si>
    <t>Réinterprétation lumineuse de l’architecture historique, symbole de la ville de Bruxelles, réalisée pour l’Exposition universelle de 1958. Lampe polyvalente et à l’utilisation hybride, avec ses dimensions importantes, elle se positionne librement sur la table ou également au sol, en diffusant une lumière dans toutes les directions et tamisée.</t>
  </si>
  <si>
    <t xml:space="preserve">Eine strahlende Neuinterpretation der historischen Architektur, die das Symbol Brüssels ist, errichtet für die Weltausstellung 1958. Eine vielseitig einsetzbare Lampe, die dank ihrer auffälligen Volumen frei am Tisch oder auch am Boden aufgestellt werden kann und Licht in mehrere Richtungen diffus abgibt. </t>
  </si>
  <si>
    <t xml:space="preserve">Reinterpretación luminosa de la histórica arquitectura símbolo de Bruselas, realizada con motivo de la Exposición Universal del 1958. Lámpara versátil y para un uso híbrido, al tener grandes dimensiones puede colocarse perfectamente sobre la mesa o incluso de pie, emanando una luz multidireccional y tenue. </t>
  </si>
  <si>
    <t>58 x 58 x 52 cm (22.8 x 22.8 x 20.5 in)</t>
  </si>
  <si>
    <t>6x40W max E14 (E12)</t>
  </si>
  <si>
    <t>7.92 kg (17.42 lbs)</t>
  </si>
  <si>
    <t>65 x 59 x 52 cm (25.6 x 23.2 x 20.5 in)</t>
  </si>
  <si>
    <t>HIVE</t>
  </si>
  <si>
    <t>K390325B</t>
  </si>
  <si>
    <t>Table lamp. Opal diffuser made of two layers of blown glass. Enamel ceramic body decorated with the “third firing” technique.</t>
  </si>
  <si>
    <t>Lampada da tavolo. Diffusore in vetro opale incamiciato e soffiato. Corpo in ceramica smaltata e decorata con la tecnica del “terzo fuoco”.</t>
  </si>
  <si>
    <t>Lampe à poser. Diffuseur en verre opalin soufflé double couche. Corps en céramique émaillée et décorée avec la technique de “petit feu”.</t>
  </si>
  <si>
    <t xml:space="preserve">Tischleuchte. Schirm aus mundgeblasenem und zweischichtigem Opalglas. Email-Keramikkörper verziert mit der „Dreiphasenbrand“ Methode. </t>
  </si>
  <si>
    <t>Lámpara de sobremesa. Difusor de vidrio opal enfundado y soplado. Cuerpo de cerámica esmaltada y decorada con la técnica de “tercer fuego”.</t>
  </si>
  <si>
    <t>The purity of Art Déco in the shapes. The allure of ancient Japanese ceramics in the pattern which envelops the body of the lamp. The freedom to merge styles and influences to create a one-of-a-kind object and the third firing technique to produce fine decoration in pure gold. A light, delicate design produced using multiple firings of the ceramic.</t>
  </si>
  <si>
    <t>Purezza Art Déco nelle forme. Il fascino delle antiche ceramiche giapponesi nel pattern che avvolge il corpo della lampada. La libertà di mescolare stili e suggestioni per creare un oggetto unico e la tecnica del terzo fuoco per realizzare il prezioso decoro in oro zecchino. Un disegno leggero e delicato, eseguito grazie a cotture multiple della ceramica.</t>
  </si>
  <si>
    <t>Pureté Art Déco dans les formes. Le charme des antiques céramiques japonaises du modèle qui enveloppe le corps de la lampe. La liberté de mélanger des styles et des suggestions pour créer un objet unique et la technique du troisième feu pour réaliser la précieuse décoration en or pur. Un dessin léger et délicat, exécuté grâce à de multiples cuissons de la céramique.</t>
  </si>
  <si>
    <t>Die Reinheit des Art déco in den Formen. Der Zauber der alten Fliesen aus Japan im Muster, das den Korpus der Lampe umhüllt. Die Freiheit, Stile und Eindrücke zu vermischen, um einen einzigartigen Gegenstand entstehen zu lassen und die drei Brennvorgänge zu nutzen, um das hochwertige Dekor aus Dukatengold anzubringen. Ein leichtes und zartes Muster, das durch das mehrfache Brennen der Keramik entsteht.</t>
  </si>
  <si>
    <t>Pureza Art Déco en sus formas. Las atractivas antiguas cerámicas japonesas en la estructura que envuelve el cuerpo de la lámpara. La libertad de mezclar estilos y sugestiones para crear un objeto único y el uso de la técnica del tercer fuego para realizar la preciosa decoración en oro puro. Un diseño ligero y delicado realizado gracias a las múltiples cocciones de la cerámica.</t>
  </si>
  <si>
    <t>25 x 25 x 47 cm (9.8 x 9.8 x 18.5 in)</t>
  </si>
  <si>
    <t>1x30W max E27 (E26)</t>
  </si>
  <si>
    <t>2.2 kg (4.84 lbs)</t>
  </si>
  <si>
    <t>32 x 32 x 32 cm (12.6 x 12.6 x 12.6 in)</t>
  </si>
  <si>
    <t>2.72 kg (5.98 lbs)</t>
  </si>
  <si>
    <t>K390325N</t>
  </si>
  <si>
    <t>K390325R</t>
  </si>
  <si>
    <t>KUSHI MOBILE</t>
  </si>
  <si>
    <t>K2291059N</t>
  </si>
  <si>
    <t>Table lamp and table lamp with rechargeable battery. Opal diffuser made of two layers of mouth blown glass. Metallic body available in three coating finishes: black, copper and brass.</t>
  </si>
  <si>
    <t>Lampada da tavolo e lampada da tavolo con batteria ricaricabile. Diffusore in vetro opale incamiciato e soffiato. Struttura in metallo verniciato in tre versioni: nero, rame e ottone.</t>
  </si>
  <si>
    <t>Lampe à poser et lampe à poser avec batterie rechargeable. Diffuseur en verre opalin soufflé double couche. Corps en métal verni disponible en trois finitions: noir, cuivre et laiton.</t>
  </si>
  <si>
    <t>Tischleuchte und Tischleuchte mit Akku. Schirm aus Opalglas, mundgeblasen und zweischichtig. Struktur aus Metall in drei Glanzlackfarben lieferbar: Schwarz, Kupfer und Messing.</t>
  </si>
  <si>
    <t>Lámpara de sobremesa y lámpara de sobremesa con baterías recargables. Difusor en cristal enfundado y soplado opal mate. Cuerpo de metal barnizado disponible en tres acabados: negro, cobre y latón.</t>
  </si>
  <si>
    <t xml:space="preserve">The round shape of the soft-feel glass diffuser. The strength of the metal rod which runs through it. A new balance for a statement lamp. Even in the portable version, to take with you wherever you go, from the living room to the terrace, study or bedroom. </t>
  </si>
  <si>
    <t xml:space="preserve">La rotondità del diffusore in vetro delicato al tatto. Il rigore dell'asta in metallo che lo attraversa. Una nuova armonia per una lampada di carattere. Anche nell'originale versione mobile, da portare sempre con sé, dal living, alla terrazza, dallo studio, alla zona notte. </t>
  </si>
  <si>
    <t>Contraste de formes, matériaux et sensations. Le caractère rond du diffuseur en verre délicat au toucher. La rigueur de la tige en métal qui le traverse. Une nouvelle harmonie pour une lampe de caractère. À vivre dans chaque espace, de la zone nuit au séjour, du studio aux espaces extérieurs. Et à emporter toujours avec soi, dans la version originale mobile.</t>
  </si>
  <si>
    <t>Ein Kontrast aus Formen, Materialien und Gefühlen. Die Rundlichkeit des Lampenschirms aus Metall fühlt sich sanft an. Die Starre der Stange aus Metall, die den Lampenschirm durchquert. Eine neue Harmonie für eine stilvolle Lampe. In jedem Raum zu erleben - vom Schlaf- bis zum Wohnzimmer, vom Studio bis zum Außenbereich. Außerdem kann sie auch überallhin mitgenommen werden, dank der originellen tragbaren Version.</t>
  </si>
  <si>
    <t>Contraste de formas, materiales y sensaciones. La redondez del difusor de cristal delicado al tacto. La rigidez de la varilla de metal que lo atraviesa. Una nueva armonía para una lámpara con carácter. Para utilizarla en cualquier espacio: de la zona de noche a la zona de día, y del estudio a los espacios exteriores. En la original versión móvil puedes llevártela contigo.</t>
  </si>
  <si>
    <t>16 x 16 x 17 cm (6.3 x 6.3 x 6.7 in)</t>
  </si>
  <si>
    <t>Rechargeable battery 5V min 500mA</t>
  </si>
  <si>
    <t>board LED 1x1.3W, 2700K, 150lm, CRI&gt;80</t>
  </si>
  <si>
    <t>Class 3; IP20; CE; EAC</t>
  </si>
  <si>
    <t>0.86 kg (1.89 lbs)</t>
  </si>
  <si>
    <t>23.5 x 23.5 x 19.5 cm (9.3 x 9.3 x 7.7 in)</t>
  </si>
  <si>
    <t>0.42 kg (0.92 lbs)</t>
  </si>
  <si>
    <t>14 x 14 x 23 cm (5.5 x 5.5 x 9.1 in)</t>
  </si>
  <si>
    <t>K2291059O</t>
  </si>
  <si>
    <t>K2291059R</t>
  </si>
  <si>
    <t>KUSHI 16 TABLE</t>
  </si>
  <si>
    <t>K227105N</t>
  </si>
  <si>
    <t>Acid etched glass</t>
  </si>
  <si>
    <t>Glass + metal</t>
  </si>
  <si>
    <t>Product improvement 2021</t>
  </si>
  <si>
    <t>Alberto Saggia &amp; Valerio Sommella</t>
  </si>
  <si>
    <t>A contrast in shapes, materials and sensations. The round shape of the soft-feel glass diffuser. The strength of the metal rod which runs through it. A new balance for a statement lamp. For use anywhere, from the bedroom to the living room and the study to outdoor settings. Take it with you wherever you go in the original portable version.</t>
  </si>
  <si>
    <t>1x25W max G9</t>
  </si>
  <si>
    <t>K227105O</t>
  </si>
  <si>
    <t>K227105R</t>
  </si>
  <si>
    <t>KUSHI 33 TABLE</t>
  </si>
  <si>
    <t>K222105N</t>
  </si>
  <si>
    <t>Dimmer included</t>
  </si>
  <si>
    <t>33 x 33 x 32 cm (13 x 13 x 12.6 in)</t>
  </si>
  <si>
    <t>3.34 kg (7.35 lbs)</t>
  </si>
  <si>
    <t>40 x 40 x 34.5 cm (15.8 x 15.8 x 13.6 in)</t>
  </si>
  <si>
    <t>0.92 kg (2.02 lbs)</t>
  </si>
  <si>
    <t>18.5 x 18.5 x 34 cm (7.3 x 7.3 x 13.4 in)</t>
  </si>
  <si>
    <t>K222105O</t>
  </si>
  <si>
    <t>K222105R</t>
  </si>
  <si>
    <t>KUSHI TABLE XL</t>
  </si>
  <si>
    <t>K223105N</t>
  </si>
  <si>
    <t>Dimmable table lamp. Opal diffuser made of two layers of mouth blown glass. Metallic body available in three coating finishes: black, copper and brass.</t>
  </si>
  <si>
    <t>Lampada da tavolo dimmerabile. Diffusore in vetro opale incamiciato e soffiato. Struttura in metallo verniciato in tre versioni: nero, rame e ottone.</t>
  </si>
  <si>
    <t>Lampe à poser avec variation de lumière. Diffuseur en verre opalin soufflé double couche. Corps en métal verni disponible en trois finitions: noir, cuivre et laiton.</t>
  </si>
  <si>
    <t>Dimmbare Tischleuchte. Schirm aus Opalglas, mundgeblasen und zweischichtig. Struktur aus Metall in drei Glanzlackfarben lieferbar: Schwarz, Kupfer und Messing.</t>
  </si>
  <si>
    <t>Lámpara de sobremesa dimable. Difusor en cristal enfundado y soplado opal mate. Cuerpo de metal barnizado disponible en tres acabados: negro, cobre y latón.</t>
  </si>
  <si>
    <t xml:space="preserve">Un contrasto di forme e materiali perfettamente calibrato. L' asta in metallo, netta e asciutta, attraversa il morbido diffusore in vetro. Kushi nella versione XL amplifica le sensazioni di equilibrio e purezza. </t>
  </si>
  <si>
    <t xml:space="preserve">Un contraste de formes et de matériaux parfaitement équilibré. La tige métallique, nette et sèche, traverse le diffuseur en verre. La version Kushi XL amplifie les sensations d'équilibre et de pureté. </t>
  </si>
  <si>
    <t>Ein perfekt ausgewogener Kontrast aus Formen und Materialien. Die Stange aus Metall, klar und einfach, durchquert den zarten Lampenschirm aus Glas. Kushi verstärkt in der Version XL die Gefühle Gleichgewicht und Reinheit.</t>
  </si>
  <si>
    <t xml:space="preserve">Un contraste de formas y materiales perfectamente calibrado. La barra de metal, neta y ágil, atraviesa el suave difusor de cristal. Kushi en la versión XL amplifica las sensaciones de equilibrio y pureza. </t>
  </si>
  <si>
    <t>33 x 33 x 61 cm (13 x 13 x 24 in)</t>
  </si>
  <si>
    <t>3.93 kg (8.65 lbs)</t>
  </si>
  <si>
    <t>25 x 25 x 55 cm (9.8 x 9.8 x 21.7 in)</t>
  </si>
  <si>
    <t>K223105O</t>
  </si>
  <si>
    <t>K223105R</t>
  </si>
  <si>
    <t>LANNÀ TABLE</t>
  </si>
  <si>
    <t>K385320</t>
  </si>
  <si>
    <t>Table lamp. Opal diffuser made of two layers of blown glass. Metallic coated structure.</t>
  </si>
  <si>
    <t>Lampada da tavolo. Diffusore in vetro opale incamiciato e soffiato. Struttura in metallo verniciato.</t>
  </si>
  <si>
    <t>Lampe à poser. Diffuseur en verre opalin soufflé double couche. Structure en métal verni.</t>
  </si>
  <si>
    <t>Tischleuchte. Schirm aus mundgeblasenem und zweischichtigem Opalglas. Struktur aus Metall in Glanzlackoptik.</t>
  </si>
  <si>
    <t>Lámpara de sobremesa. Difusor de vidrio opal enfundado y soplado. Estructura de metal barnizado.</t>
  </si>
  <si>
    <t>A beguiling, lightweight design for a table lamp that is reminiscent of the fascinating tradition of the Lanna. This ancient Thai population used to release hundreds of lanterns into the night sky during festivals. And it is as if one of these had floated down into the most sophisticated and contemporary interiors, recreating the magic with its warm, welcoming light.</t>
  </si>
  <si>
    <t>Design seducente e leggero per una lampada che riprende l'affascinante tradizione dei Lanna. Questo antico popolo thailandese, nelle notti di festa, lascia librare fra le stelle centinaia di lanterne. Ed è come se una di queste si posasse negli interni più raffinati e contemporanei, creando una nuova magia con la sua luce calda e avvolgente.</t>
  </si>
  <si>
    <t>Design séduisant et léger pour une lampe qui reprend la tradition fascinante des Lanna. Pendant les nuits de fête, cet antique peuple thaïlandais libère parmi les étoiles des centaines de lanternes. Et c’est comme si l'une d’entre elles se posait dans les intérieurs les plus raffinés et contemporains, en créant une nouvelle magie avec sa lumière chaude et enveloppante.</t>
  </si>
  <si>
    <t>Ein verführerisches und leichtes Design für eine Lampe, die die faszinierende Tradition der aufgreift. Dieses alte thailändische Volk lässt an Festnächten Hunderte Laternen in den Sternenhimmel steigen. Und es ist, als ob eine dieser Laternen in den raffiniertesten und modernsten Innenräumen landen würde und mit ihrem warmen und umhüllenden Licht neue Magie entstehen lässt.</t>
  </si>
  <si>
    <t>Diseño cautivador y ligero para una lámpara que reproduce la fascinante tradición de los Lanna. Durante las noches de fiesta, esta antigua civilización tailandesa,  lanza centenares de lamparas al aire para que vuelen por el cielo estrellado. Y como resultado de esto, es como si una de estas se posara en los interiores más refinados y contemporáneos creando una nueva magia con su luz cálida y envolvente.</t>
  </si>
  <si>
    <t>22 x 22 x 40 cm (8.7 x 8.7 x 15.8 in)</t>
  </si>
  <si>
    <t>1x20W max E27 (E26), diam. 6 cm max</t>
  </si>
  <si>
    <t>2.02 kg (4.44 lbs)</t>
  </si>
  <si>
    <t>26 x 26 x 33 cm (10.2 x 10.2 x 13 in)</t>
  </si>
  <si>
    <t>1.96 kg (4.31 lbs)</t>
  </si>
  <si>
    <t>44.5 x 29.5 x 20 cm (17.5 x 11.6 x 7.9 in)</t>
  </si>
  <si>
    <t>K385320N</t>
  </si>
  <si>
    <t>POISE</t>
  </si>
  <si>
    <t>505424N</t>
  </si>
  <si>
    <t>Matte black</t>
  </si>
  <si>
    <t>Metal</t>
  </si>
  <si>
    <t>Robert Dabi</t>
  </si>
  <si>
    <t>Dimmable table lamp. Matt black metallic diffuser and structure adjustable up to 320 degrees.</t>
  </si>
  <si>
    <t>Lampada da tavolo dimmerabile. Diffusore e struttura in metallo nero opaco movibili fino a 320 gradi.</t>
  </si>
  <si>
    <t>Lampe à poser dimmable. Diffuseur et structure en métal noir mat pouvant tourner jusqu’à 320 degrés.</t>
  </si>
  <si>
    <t>Dimmbare Tischleuchte. Diffusor und Struktur aus mattschwarzem Metall bis zu 320 Grad beweglich.</t>
  </si>
  <si>
    <t>Lámpara de sobremesa regulable. Difusor y estructura de metal negro mate orientable hasta 320 grados.</t>
  </si>
  <si>
    <t xml:space="preserve">A circle of light and a metal rod. Slender, lightweight and adjustable up to 320 degrees, they can be moved as one to create ever-changing configurations. The solid T-shaped base acts as a counterweight. The rod is placed at a tangent to the circle, in acrobatic or static poses. An invitation for two-way interaction with the light. </t>
  </si>
  <si>
    <t xml:space="preserve">Un cerchio di luce e un'asta in metallo. Sottili, leggeri e movibili fino a 320 gradi, danzano fra loro in configurazioni sempre diverse. A fare da contrappeso la solida base a T. L'asta è tangente al cerchio, in pose acrobatiche oppure statiche. Un invito a interagire con la luce in una relazione empatica. </t>
  </si>
  <si>
    <t xml:space="preserve">Un cercle de lumière et une tige de métal. Fins, légers et mobiles jusqu'à 320 degrés, ils dansent l’un avec l’autre pour créer des chorégraphies toujours nouvelles. Une base solide en forme de T fait office de contrepoids. La tige est tangente au cercle et donne vie à des poses acrobatiques ou statiques. Une invitation à interagir avec la lumière dans une relation empathique. </t>
  </si>
  <si>
    <t xml:space="preserve">Ein Kreis aus Licht und eine Stange aus Metall. Fein, leicht und um bis zu 320 Grad drehbar, tanzen sie in stets neuen Konfigurationen miteinander. Das Gegengewicht dazu bildet die solide Basis in T-Form. Der Bügel ist eine Tangente zum Kreis und nimmt akrobatische oder statische Positionen ein. Eine Einladung, um mit dem Licht in einem empathischen Verhältnis zu interagieren. </t>
  </si>
  <si>
    <t xml:space="preserve">Un aro de luz y una barra de metal. Sutiles, ligeros y móviles hasta 320 grados, danzan uno con otro en configuraciones siempre diferentes. Como contrapeso la sólida base en T. La barra es tangente al aro, en posiciones acrobáticas o bien estáticas. Una invitación a interactuar con la luz en una relación empática. </t>
  </si>
  <si>
    <t>27 x 11 x 61.5-109 cm (10.6 x 4.3 x 24.2-42.9 in)</t>
  </si>
  <si>
    <t>2.5 kg (5.51 lbs)</t>
  </si>
  <si>
    <t>70 x 55 x 10 cm (27.6 x 21.7 x 3.9 in)</t>
  </si>
  <si>
    <t>?</t>
  </si>
  <si>
    <t>TATU</t>
  </si>
  <si>
    <t>K360375O</t>
  </si>
  <si>
    <t>Dimmable table lamp. Opal diffuser made of two layers of mouth blown glass. Coated or satin brass structure.</t>
  </si>
  <si>
    <t>Lampada da tavolo dimmerabile. Diffusore in vetro opale incamiciato e soffiato. Struttura in ottone verniciato o satinato.</t>
  </si>
  <si>
    <t>Lampe à poser avec variation de lumière. Diffuseur en mverre opalin soufflé double couche. Structure en laiton verni ou satiné.</t>
  </si>
  <si>
    <t>Dimmbare Tischleuchte. Schirm aus Opalglas, mundgeblasen und zweischichtig. Struktur aus lackiertem oder satiniertem Messing.</t>
  </si>
  <si>
    <t>Lámpara de sobremesa dimable. Difusor en cristal enfundado y soplado opal mate. Estructura de latón barnizado o satinado.</t>
  </si>
  <si>
    <t>Tatu, which means “three” in Swahili, consists of slimline triangular shapes. The lightweight, slimline structure frames the satin-finish glass light allowing it to shine through. Elegant contrasts between solid and hollow elements for a contemporary take on the classic table lamp, resulting in a unique, signature look.</t>
  </si>
  <si>
    <t>Tatu, “tre” in lingua swahili, combina fra loro sottili forme triangolari. La struttura leggera e sottile custodisce il corpo luminoso in vetro satinato lasciandolo trasparire. Eleganti contrasti tra vuoto e pieno per una lettura contemporanea della classica abatjour, che diventa segno caratterizzante e unico.</t>
  </si>
  <si>
    <t>Tatu, « trois » en langue swahili, associe entre elles des formes triangulaires très fines. La structure légère et fine protège le corps lumineux en verre satiné en le laissant transparaître. Contrastes élégants entre vide et plein pour une lecture contemporaine de l’abat-jour classique qui devient un signe caractérisant et unique.</t>
  </si>
  <si>
    <t>Tatu, „drei“ in der Sprache Swahili, vereint feine Dreiecksformen miteinander. Die leichte und dünne Struktur beherbergt den Leuchtkörper aus satiniertem Glas und lässt ihn durchscheinen. Elegante Kontraste aus Fülle und Leere für eine moderne Version des klassischen Lampenschirms, der zu einem markanten und einzigartigen Kennzeichen wird.</t>
  </si>
  <si>
    <t>Tatu, significa “tres” en lengua Swahili, combina entre ellas finas formas triangulares. La ligera y fina estructura guarda el cuerpo luminoso de cristal satinado dejándolo transparentarse. Contrastes elegantes entre vacío y lleno para dar una lectura contemporánea de la clásica lámpara de mesa, convirtiéndose en un signo definido y único.</t>
  </si>
  <si>
    <t>30 x 35 x 69 cm (11.8 x 13.8 x 27.2 in)</t>
  </si>
  <si>
    <t>2.5 kg (5.5 lbs)</t>
  </si>
  <si>
    <t>40 x 40 x 40 cm (15.8 x 15.8 x 15.8 in)</t>
  </si>
  <si>
    <t>4 kg (8.8 lbs)</t>
  </si>
  <si>
    <t>35 x 35 x 73 cm (15.8 x 15.8 x 31.5 in)</t>
  </si>
  <si>
    <t>K360375N</t>
  </si>
  <si>
    <t>3x40W max E14 (E12)</t>
  </si>
  <si>
    <t>Suspension / ceiling</t>
  </si>
  <si>
    <t>4 kg (8.82 lbs)</t>
  </si>
  <si>
    <t>011892BIEU</t>
  </si>
  <si>
    <t>Suspension lamp with rotational-moulded polyethylene diffuser and inner structure with six light sources fixed on steel coil springs. Self-clinching supply cable with inserted steel wire.</t>
  </si>
  <si>
    <t>Lampada a sospensione con diffusore in polietilene stampato in rotazionale con struttura interna a sei luci montate su molle tensionate in acciaio. Cavo autoportante con anima in acciaio.</t>
  </si>
  <si>
    <t>Suspension avec un diffuseur en polyéthylène imprimé en rotoroulage et une structure intérieure à six luminaires placées sur des ressorts tensionnés en acier. Câble autoportant avec une âme en acier.</t>
  </si>
  <si>
    <t>Pendelleuchte mit Polyethylendiffuser in Rotomoulding, innen Federstruktur aus Stahl mit sechs Lampen. Kabel mit innenliegendem Stahldraht.</t>
  </si>
  <si>
    <t>Lámpara colgante con difusor de polietileno estampado en rotacional con estructura interna de seis luces montadas sobre resortes tensados de acero. Cable autoportante con alma de acero.</t>
  </si>
  <si>
    <t xml:space="preserve">A luminous object with an organic, sinuous design somewhere between science and art. A magnified version of the atom, for a suspended light that is even more eye-catching when arranged in sequence, perfect for large spaces. </t>
  </si>
  <si>
    <t xml:space="preserve">Tra scienza e arte, un oggetto luminoso dal design organico e sinuoso. Versione immaginifica dell'atomo, per una lampada a sospensione che diventa ancora più suggestiva in sequenze ripetute perfette per grandi spazi. </t>
  </si>
  <si>
    <t>Entre science et art, un objet lumineux au design organique et sinueux. Version créatrice d'image de l’atome, pour une lampe à suspension qui devient encore plus suggestive en séquence répétée parfaite pour les grands espaces.</t>
  </si>
  <si>
    <t xml:space="preserve">Zwischen Wissenschaft und Kunst ein Leuchtmittel im organischen und geschwungenen Design. Eine immaginäre Version des Atoms für eine Hängelampe, die in wiederholten Sequenzen, die sich insbesondere für große Räume eignen, noch wunderbarer wirkt. </t>
  </si>
  <si>
    <t xml:space="preserve">Entre arte y ciencia, un objeto luminoso con un diseño orgánico y sinuoso. Es la versión imaginativa del átomo, para una lámpara de suspensión que se vuelve aún más sugestiva en secuencias repetidas y perfectas para grandes espacios. </t>
  </si>
  <si>
    <t>8.1 kg (17.82 lbs)</t>
  </si>
  <si>
    <t>BOLHA</t>
  </si>
  <si>
    <t>K502419A</t>
  </si>
  <si>
    <t>Amber</t>
  </si>
  <si>
    <t>Transparent + amber</t>
  </si>
  <si>
    <t>Glass + aluminium</t>
  </si>
  <si>
    <t>Alberto Saggia &amp; Anonima Luci</t>
  </si>
  <si>
    <t>Suspension lamp. External glass made of transparent borosilicate. Internal diffuser made of mouth blown glass available in two finishes: amber and smokey brown. Metallic coated structure.</t>
  </si>
  <si>
    <t>Lampada a sospensione. Vetro esterno in borosilicato trasparente. Diffusore interno in vetro soffiato disponibile in due finiture: ambra e marrone fumè. Struttura in metallo verniciato.</t>
  </si>
  <si>
    <t>Suspension. Verre externe en borosilicate transparent. Diffuseur interne en verre soufflé disponible en deux finitions: ambre et brun fumé. Structure en métal peint.</t>
  </si>
  <si>
    <t>Pendelleuchte. Transparentes Borosilikat-Außenglas. Der innere Diffusor aus geblasenem Glas ist in zwei Ausführungen erhältlich: bernsteinfarben und rauchbraun. Struktur aus lackiertem Metall.</t>
  </si>
  <si>
    <t>Lámpara de suspensión. Cristal externo de borosilicato transparente. Difusor interior de  soplado disponible en dos acabados: ámbar y marrón ahumado. Estructura metálica pintada.</t>
  </si>
  <si>
    <t xml:space="preserve">Two different forms of glass. An ethereal, transparent bubble for the diffuser. A textured inner cylinder for the light source which resembles the filaments of traditional incandescent light bulbs. The continuously refracted light takes on a tangible appearance thanks to the interaction between the two elements.  </t>
  </si>
  <si>
    <t xml:space="preserve">Il vetro in due diverse declinazioni. Una bolla eterea e trasparente per il diffusore. Un cilindro materico per la sorgente luminosa, che ricorda i filamenti delle tradizionali lampadine a incandescenza. Nel dialogo fra i due elementi si generano continue rifrazioni, che restituiscono fisicità alla luce.  </t>
  </si>
  <si>
    <t xml:space="preserve">Le verre en deux déclinaisons différentes. Une bulle éthérée et transparente pour le diffuseur. Un cylindre texturé pour la source de lumière, rappelant les filaments des ampoules à incandescence traditionnelles. Le dialogue entre les deux éléments génère des réfractions continues qui redonnent à la lumière son aspect physique.  </t>
  </si>
  <si>
    <t xml:space="preserve">Glas in zwei verschiedenen Versionen. Eine himmlische und transparente Blase als Lampenschirm. Ein materieller Zylinder für die Lichtquelle, der an die Fäden der traditionellen Glühlampen erinnert. Im Dialog zwischen den beiden Elementen entstehen kontinuierliche Lichtbrechungen, die das Licht physisch werden lassen.  </t>
  </si>
  <si>
    <t xml:space="preserve">El cristal en dos declinaciones diferentes. Una burbuja etérea y transparente para el difusor. Un cilindro matérico para la fuente luminosa, que recuerda los filamentos de las bombillas incandescentes tradicionales. El diálogo entre los dos elementos genera continuas refracciones, que devuelven materialidad a la luz.  </t>
  </si>
  <si>
    <t>40 x 40 x 38 cm (15.8 x 15.8 x 15 in)</t>
  </si>
  <si>
    <t>Yes, phase cut</t>
  </si>
  <si>
    <t>Board LED 1 x19W, 2700K, 2200 lm, CRI&gt;90</t>
  </si>
  <si>
    <t>2.6 kg (5.73 lbs)</t>
  </si>
  <si>
    <t>50 x 50 x 35 cm (19.7 x 19.7 x 13.8 in)</t>
  </si>
  <si>
    <t>2 kg (4.41 lbs)</t>
  </si>
  <si>
    <t>45 x 20 x 20 cm (17.7 x 7.9 x 7.9 in)</t>
  </si>
  <si>
    <t>K502419F</t>
  </si>
  <si>
    <t>Smokey brown</t>
  </si>
  <si>
    <t>Transparent + smokey brown</t>
  </si>
  <si>
    <t>CLOVER</t>
  </si>
  <si>
    <t>140049LED</t>
  </si>
  <si>
    <t>Suspension lamp. Moulded polyurethane matt varnished body, aluminum reflector.</t>
  </si>
  <si>
    <t>Lampada a sospensione. Corpo in poliuretano stampato verniciato opaco, riflettore in alluminio.</t>
  </si>
  <si>
    <t>Suspension. Corps en polyuréthane moulée vernis mat, reflécteur an aluminium.</t>
  </si>
  <si>
    <t>Pendelleuchte. Körper aus matt lackiertem und gussgeformtem Polyurethan, Allumiuniumreflektor.</t>
  </si>
  <si>
    <t>Lámpara de suspensión. Estructura en poliuretano pintado mate, reflector en aluminio.</t>
  </si>
  <si>
    <t>The open, enveloping, intriguing three-dimensional structure is reminiscent of the natural design of a clover. Almost a sculpture, with large dimensions yet extreme lightness. The light source, inserted in the meeting point of the three large petals, creates a play of light reflections on the internal surfaces.</t>
  </si>
  <si>
    <t xml:space="preserve">La suggestiva struttura tridimensionale avvolgente e aperta, richiama il disegno naturale di un trifoglio. Quasi una scultura dalle dimensioni importanti, ma dalla leggerezza estrema. La sorgente luminosa, inserita nel punto d'incontro fra i tre grandi petali, riflette la luce sulle superfici interne in un gioco di rimandi.  </t>
  </si>
  <si>
    <t>La structure tridimensionnelle particulière, enveloppante et ouverte, rappelle la forme naturelle d'un trèfle. Presque une sculpture de dimensions importantes, mais d'une extrême légèreté. La source lumineuse, insérée au point de rencontre des trois grands pétales, réfléchit la lumière sur les surfaces internes dans un jeu de renvois.</t>
  </si>
  <si>
    <t>Die stimmungsvolle dreidimensionale Struktur, umhüllend und offen, erinnert an das natürliche Design eines Klees. Fast eine Skulptur von bedeutenden Ausmaßen, aber mit extremer Leichtigkeit. Die Lichtquelle, die an der Stelle eingesetzt wird, an der sich die drei großen Blütenblätter treffen, reflektiert das Licht in einem Spiel von Bezügen auf die Innenflächen.</t>
  </si>
  <si>
    <t xml:space="preserve">La sugestiva estructura tridimensional envolvente y abierta evoca el diseño natural de un trébol. Casi una escultura de dimensiones importantes, pero de una ligereza extrema. La fuente luminosa, insertada en el punto de encuentro entre los tres grandes pétalos, refleja la luz sobre las superficies internas en un juego de retornos.  </t>
  </si>
  <si>
    <t>70 x 70 x 25 cm (27.6 x 27.6 x 9.8 in)</t>
  </si>
  <si>
    <t>110-240V</t>
  </si>
  <si>
    <t>Yes, 1-10V or push</t>
  </si>
  <si>
    <t>Board LED 1 x20W, 2700K, 2600 lm, CRI&gt;80 (110-120V: board LED 1x15W, 2700K, 1600 lm, CRI&gt;80)</t>
  </si>
  <si>
    <t>18.46 kg (40.7 lbs)</t>
  </si>
  <si>
    <t>80 x 80 x 52.5 cm (31.5 x 31.5 x 20.7 in)</t>
  </si>
  <si>
    <t>K503420GL</t>
  </si>
  <si>
    <t>Dark grey + wood</t>
  </si>
  <si>
    <t>Polyehtilene + aluminium</t>
  </si>
  <si>
    <t>Francesca Smiraglia</t>
  </si>
  <si>
    <t>Ceiling lamp with opal diffuser. Metallic coated structure available in six colour configurations.</t>
  </si>
  <si>
    <t>Lampada a plafone con diffusore opalino. Struttura in metallo verniciato, disponibile in sei configurazioni di colore.</t>
  </si>
  <si>
    <t>Plafonnier avec diffuseur opalin. Structure en métal peint, disponible en six configurations de couleurs.</t>
  </si>
  <si>
    <t>Deckenleuchte mit Opal-Diffusor. Struktur aus lackiertem Metall, erhältlich in sechs Farbkonfigurationen.</t>
  </si>
  <si>
    <t>Lámpara de techo con difusor opalino. Estructura de metal pintado, disponible en seis configuraciones de color.</t>
  </si>
  <si>
    <t xml:space="preserve">Highly decorative with an architectural look, Dala blends fluid lines with a strong design. The two outer metal casings wrap around the large diffuser, overlapping like the petals of a flower. In two different sizes, featuring a sophisticated contrast in colours, reminiscent of the natural shape of the flower’s corolla which envelops the light.  </t>
  </si>
  <si>
    <t xml:space="preserve">Decorativa e insieme architetturale, Dala associa segno fluido e progettazione rigorosa. Le due scocche metalliche circondano il grande diffusore, sovrapponendosi fra loro come i petali di un fiore. In due diverse dimensioni e in un raffinato contrasto di colori, riprendono il movimento naturale di una corolla che abbraccia la luce.  </t>
  </si>
  <si>
    <t xml:space="preserve">A la fois décoratif et architectural, Dala combine des lignes fluides avec un design rigoureux. Les deux coques métalliques entourent le grand diffuseur, se chevauchant comme les pétales d'une fleur. Dans deux tailles, avec un contraste de couleurs raffinés, elles rappellent le mouvement naturel d'une corolle qui embrasse la lumière.  </t>
  </si>
  <si>
    <t xml:space="preserve">Dekorativ und gleichzeitig architektonisch, vereint Dala ein fließendes Zeichen mit einer strengen Projektplanung. Die beiden Metallgehäuse umgeben den großen Lampenschirm und überlappen wie die Blütenblätter einer Blume. In zwei unterschiedlichen Größen und einem raffinierten Farbkontrast nehmen sie die natürliche Bewegung einer Blütenkrone auf, die das Licht umhüllt.  </t>
  </si>
  <si>
    <t xml:space="preserve">Dala, decorativa y a la vez arquitectural, asocia una línea fluida a un diseño riguroso. Los dos cuerpos de metal rodean el difusor de gran tamaño, superponiéndose uno a otro como los pétalos de una flor. En dos tamaños diferentes y con un contraste elegante de colores, imitan el movimiento natural de una corola que abraza la luz.  </t>
  </si>
  <si>
    <t>58 x 58 x 11 cm (22.8 x 22.8 x 4.3 in)</t>
  </si>
  <si>
    <t>K503420SL</t>
  </si>
  <si>
    <t>Sand + wood</t>
  </si>
  <si>
    <t>K503420GC</t>
  </si>
  <si>
    <t>Dark grey + concrete</t>
  </si>
  <si>
    <t>K503420SC</t>
  </si>
  <si>
    <t>Sand + concrete</t>
  </si>
  <si>
    <t>K503420GR</t>
  </si>
  <si>
    <t>Dark grey + copper</t>
  </si>
  <si>
    <t>K503420SR</t>
  </si>
  <si>
    <t>Sand + copper</t>
  </si>
  <si>
    <t>DEW</t>
  </si>
  <si>
    <t>0451291EU</t>
  </si>
  <si>
    <t>Emmanuel Babled</t>
  </si>
  <si>
    <t>Suspension lamp with glass diffuser and die cast aluminium heat sink. High Voltage Power Led. It can be realized on demand as a multiple pendant chandelier.</t>
  </si>
  <si>
    <t>Lampada a sospensione con diffusore in vetro e dissipatore in alluminio pressofuso. Led di potenza a tensione di rete. Il prodotto si presta a composizioni multiple realizzabili a richiesta.</t>
  </si>
  <si>
    <t>Suspension avec un diffuseur en verre et dissipateur en aluminium moulé sous pression. Led de puissance à haut voltage. Le produit peut être réalisé, sur demande, comme une composition avec plusieurs pendentif.</t>
  </si>
  <si>
    <t>Pendelleuchte mit massiver Glaskugel und einem Kühlkörper aus Aluminium, Hochvolt-LED. Auf Anfrage fertigen wir Dew mit einer Vielzahl von Glaskugeln nach Ihren individuellen Vorgaben.</t>
  </si>
  <si>
    <t>Lámpara colgante con difusor de vidrio y disipador de aluminio vaciadizo a presión. Led de potencia de tensión de red. El producto se presta para composiciones múltiples realizables a petición del cliente.</t>
  </si>
  <si>
    <t xml:space="preserve">Glass drops suspended in space like dew, tangible and fleeting, they multiply their luminous reflections. A system that allows for total compositional freedom. From two to an infinite number of elements to create a chandelier of all shapes and sizes, from cascades to strings of light. Bringing a dreamlike dimension to any space with a custom finish to every project. </t>
  </si>
  <si>
    <t xml:space="preserve">Gocce di vetro sospese nello spazio come rugiada, solide e evanescenti, moltiplicano i loro riflessi luminosi. Un sistema che dà massima libertà compositiva. Da due a infiniti elementi per creare chandelier di ogni dimensione e forma, dalle cascate alle linee di luce. E per portare la dimensione del sogno in ogni spazio, personalizzando ogni progetto. </t>
  </si>
  <si>
    <t xml:space="preserve">Gouttes de verre suspendues dans l’espace comme de la rosée, solides et évanescentes, qui multiplient leurs reflets lumineux. Un système qui donne une plus grande liberté de composition. De deux à d'infinis éléments pour créer un chandelier de n'importe quelle dimension et forme, des cascades aux lignes de lumière. Pour porter la dimension du rêve dans chaque espace, en personnalisant chaque projet. </t>
  </si>
  <si>
    <t xml:space="preserve">Wie Tau im Raum hängende Glastropfen, solide und kaum wahrnehmbar, vervielfältigen ihre Lichtreflexe. Ein System, das maximale Freiheit bei der Zusammensetzung garantiert. Zwei bis unendlich viele Elemente lassen Chandeliers in jeder Größe und Form entstehen - von Wasserfällen bis hin zu Lichtlinien. So wird jeder Raum mit einem Traum erfüllt und jedes Projekts personalisiert. </t>
  </si>
  <si>
    <t xml:space="preserve">Gotas de cristal suspendidas en el espacio como gotas de rocío, sólidas y evanescentes, multiplican sus luminosos reflejos. Un sistema que da la máxima libertad compositiva. De dos a infinitos elementos para crear candelabros de cualquier tamaño y forma: de las cascadas a las líneas de luz. Y para evocar las dimensiones del sueño en cualquier espacio, dando un carácter personal a cada proyecto. </t>
  </si>
  <si>
    <t>11 x 11 x 250 cm (4.3 x 4.3 x 98.4 in)</t>
  </si>
  <si>
    <t>Class 1; IP20; CE; EAC; ETL (US + Canada)</t>
  </si>
  <si>
    <t>2.34 kg (5.15 lbs)</t>
  </si>
  <si>
    <t>18.5 x 16 x 29 cm (7.3 x 6.3 x 11.4 in)</t>
  </si>
  <si>
    <t>0451291NEU</t>
  </si>
  <si>
    <t>Gloss glass + black</t>
  </si>
  <si>
    <t>0451291OEU</t>
  </si>
  <si>
    <t>Gloss glass + brass</t>
  </si>
  <si>
    <t>Gloss glass + chromed structure</t>
  </si>
  <si>
    <t>DEW FALSE CEILING</t>
  </si>
  <si>
    <t>0451291C</t>
  </si>
  <si>
    <t>0451291CN</t>
  </si>
  <si>
    <t>0451291CO</t>
  </si>
  <si>
    <t>DEW 3</t>
  </si>
  <si>
    <t>0451293EU</t>
  </si>
  <si>
    <t>25 x 25 x 250 cm (9.8 x 9.8 x 98.4 in)</t>
  </si>
  <si>
    <t>6.72 kg (14.78 lbs)</t>
  </si>
  <si>
    <t>0451293NEU</t>
  </si>
  <si>
    <t>0451293OEU</t>
  </si>
  <si>
    <t>DEW 5 CHANDELIER</t>
  </si>
  <si>
    <t>K0451375EU</t>
  </si>
  <si>
    <t>25 x 25 x 450 cm (9.8 x 9.8 x 177.2 in)</t>
  </si>
  <si>
    <t>38.5 x 38.5 x 10 cm (15.2 x 15.2 x 3.9 in)</t>
  </si>
  <si>
    <t>K0451375NEU</t>
  </si>
  <si>
    <t>K0451375OEU</t>
  </si>
  <si>
    <t>DEW 7 CHANDELIER</t>
  </si>
  <si>
    <t>K0451377EU</t>
  </si>
  <si>
    <t>K0451377NEU</t>
  </si>
  <si>
    <t>K0451377OEU</t>
  </si>
  <si>
    <t>DEW 9 CHANDELIER</t>
  </si>
  <si>
    <t>K0451379EU</t>
  </si>
  <si>
    <t>59.5 x 59.5 x 10 cm (23.4 x 23.4 x 3.9 in)</t>
  </si>
  <si>
    <t>K0451379NEU</t>
  </si>
  <si>
    <t>K0451379OEU</t>
  </si>
  <si>
    <t>DEW 15 CHANDELIER</t>
  </si>
  <si>
    <t>K04513715EU</t>
  </si>
  <si>
    <t>K04513715NEU</t>
  </si>
  <si>
    <t>K04513715OEU</t>
  </si>
  <si>
    <t>DEW 19 CHANDELIER</t>
  </si>
  <si>
    <t>K04513719EU</t>
  </si>
  <si>
    <t>K04513719NEU</t>
  </si>
  <si>
    <t>K04513719OEU</t>
  </si>
  <si>
    <t>E.T.A. SAT</t>
  </si>
  <si>
    <t>017106BIEU</t>
  </si>
  <si>
    <t>Suspension lamp. Handmade light diffuser in ecological fiberglass, with polycarbonate reflector, metallic inner structure.</t>
  </si>
  <si>
    <t xml:space="preserve">Lampada a sospensione. Corpo diffusore in vetroresina ecologica fatto a mano, con riflettore in policarbonato, struttura interna in metallo. </t>
  </si>
  <si>
    <t>Suspension. Diffuseur en fibre de verre écologique fait à la main, avec réflecteur en polycarbonate, structure intérieure en métal.</t>
  </si>
  <si>
    <t>Pendelleuchte. Handgemachter Diffusor aus ökologischem Fiberglas, mit Polykarbonatreflektor, interne metallene Leuchtmittelhalterung.</t>
  </si>
  <si>
    <t>Lámpara colgante. Cuerpo difusor de resina de vidrio ecológica trabajado a mano, reflector de policarbonato, estructura interna de metal.</t>
  </si>
  <si>
    <t>The material is transformed and turned into a light. Physical presence and abstract concept for a light with an original aesthetic look. Fluid, irregular shapes create an innovative, eye-catching equilibrium.  A highly decorative object, ideal for communal spaces and show-stopping contract settings.</t>
  </si>
  <si>
    <t>La materia si trasforma e diventa corpo luminoso. Fisicità e astrazione in una lampada dall'originale forza estetica. Forme fluide e irregolari creano un nuovo, suggestivo equilibrio.  Un oggetto dalla spiccata valenza decorativa, ideale per gli spazi collettivi e per le scenografie contract.</t>
  </si>
  <si>
    <t>La matière se transforme et devient un corps lumineux. Matérialité et abstraction dans une lampe à la force esthétique originale. Formes fluides et irrégulières qui créent un nouvel équilibre suggestif.  Un objet à la valeur décoratrice marqué, parfait pour les espaces collectifs et pour les scènes contract.</t>
  </si>
  <si>
    <t>Die Materie verwandelt sich und wird zum Leuchtkörper. Physikalität und Abstraktion in einer Lampe mit origineller ästhetischer Wirkung. Fließende und unregelmäßige Formen lassen ein neues, wunderbares Gleichgewicht entstehen.  Ein Gegenstand mit besonderer dekorativer Funktion, ideal für Gemeinschaftsräume und Contract-Bereiche.</t>
  </si>
  <si>
    <t>La materia se transforma y se convierte en un cuerpo luminoso. Apariencia y abstracción en una lámpara con una original fuerza estética. Las formas fluidas e irregulares crean un equilibrio nuevo y sugestivo.  Un objeto con un valor decorativo en relieve, ideal para los espacios comunes y para las escenografías de espacios comerciales.</t>
  </si>
  <si>
    <t>80 x 60 x 54 cm (31.5 x 23.6 x 21.3 in)</t>
  </si>
  <si>
    <t>1x40W max E14 (E12) + 1x100W max E27 (E26)</t>
  </si>
  <si>
    <t>7.9 kg (17.38 lbs)</t>
  </si>
  <si>
    <t>67 x 76 x 62 cm (26.4 x 29.9 x 24.4 in)</t>
  </si>
  <si>
    <t>017106AREU</t>
  </si>
  <si>
    <t>FLOED</t>
  </si>
  <si>
    <t>K375416BR</t>
  </si>
  <si>
    <t>Bronze</t>
  </si>
  <si>
    <t>Ceiling and wall lamp. Opal diffuser made of two layers of blown glass. Metallic coated structure.</t>
  </si>
  <si>
    <t>Lampada da soffitto e parete. Diffusore in vetro opale soffiato incamiciato. Struttura in metallo verniciato.</t>
  </si>
  <si>
    <t>Plafonnier et applique. Diffuseur en verre opalin soufflé double couche. Structure en métal verni.</t>
  </si>
  <si>
    <t>Wand- und Deckenleuchte. Schirm aus undgeblasenem und zweischichtigem Opalglas. Struktur aus lackertes Metall.</t>
  </si>
  <si>
    <t>Lámpara de techo y pared. Difusor en cristal opal soplado y enfundado. Estructura en metal barnizado.</t>
  </si>
  <si>
    <t>The surprising shapes of gorgonian coral inspire a structure of great visual and material impact. Between nature, art and architecture, a lamp installation with a strong and magnetic presence. The size of the blunt cylinder in opaline glass and the aluminium bar that make up Floed are impressive. For wall or ceiling surface-mounted installation.</t>
  </si>
  <si>
    <t>Le sorprendenti forme del corallo gorgonia
ispirano una struttura di grande impatto visivo
e materico. Fra natura, arte e architettura,
una lampada installazione dalla presenza forte e magnetica. Importanti sono le dimensioni del cilindro smussato in vetro opalino e della barra in alluminio che compongono Floed. Da installare a parete o a plafone.</t>
  </si>
  <si>
    <t>Les formes surprenantes du corail gorgone
inspirent une structure d’un grand effet visuel
et matériel. Entre nature, art et architecture,
une lampe-installation d’une présence forte et magnétique. Les dimensions du cylindre chanfreiné en verre opalin et de la barre en aluminium qui composent Floed sont importantes. À installer au mur ou au plafond.</t>
  </si>
  <si>
    <t>Die erstaunlichen Formen der gorgonischen
Koralle inspirieren zu einer Struktur von großer
visueller und plastischer Wirkung. Zwischen Natur,
Kunst und Architektur, eine Lampeninstallation mit starker und magnetischer Präsenz. Beachtlich sind die Abmessungen des abgeschrägten Zylinders aus Milchglas und der Aluminiumstange, aus der Floed besteht. Für Wand- oder Deckenmontage.</t>
  </si>
  <si>
    <t>Las sorprendentes formas del coral gorgonia
inspiran una estructura de gran impacto visual
y de materiales. Entre naturaleza, arte y arquitectura,
una lámpara instalación de presencia fuerte y magnética. Son importantes las dimensiones del cilindro biselado de vidrio opalino y de la barra de aluminio que componen Floed. Para instalar en la pared o en el techo.</t>
  </si>
  <si>
    <t>77 x 25 x 30 cm (30.3 x 9.8 x 11.8 in)</t>
  </si>
  <si>
    <t>1x70W max E27 (E26), L. 10.5 cm max</t>
  </si>
  <si>
    <t>32 x 32 x 25 cm (12.6 x 12.6 x 9.8 in)</t>
  </si>
  <si>
    <t>2.85 kg (6.27 lbs)</t>
  </si>
  <si>
    <t>89 x 29 x 19.5 cm (35 x 11.4 x 7.7 in)</t>
  </si>
  <si>
    <t>FLOED 2</t>
  </si>
  <si>
    <t>K375417BR</t>
  </si>
  <si>
    <t>151 x 25 x 36 cm (59.5 x 9.8 x 14.2 in)</t>
  </si>
  <si>
    <t>2x70W max E27 (E26), L. 10.5 cm max</t>
  </si>
  <si>
    <t>5.1 kg (11.22 lbs)</t>
  </si>
  <si>
    <t>161.5 x 34 x 19.5 cm (63.4 x 13.4 x 7.7 in)</t>
  </si>
  <si>
    <t>GIASS 25</t>
  </si>
  <si>
    <t>K395330S</t>
  </si>
  <si>
    <t>Ceiling lamp with blown and sandblasted or coloured glass diffuser, available in four different dimensions. Coated metal structure, satin polycarbonate screen.</t>
  </si>
  <si>
    <t>Lampada a plafone con diffusore in vetro soffiato e sabbiato o colorato, disponibile in quattro diverse dimensioni. Struttura in metallo verniciato, schermo in policarbonato satinato.</t>
  </si>
  <si>
    <t>Plafonnier avec diffuseur en verre soufflé opalin ou coloré, disponible en quatre dimensions différentes. Structure en métal verni, écran en polycarbonate givré.</t>
  </si>
  <si>
    <t>Wandleuchte mit geblasenem Glasdiffuser,sandgestrahlt oder vielfarbig, erhältlich in vier verschiedenen Dimensionen. Beschichtete Metallstruktur, Schirm in Polykarbonat satiniert.</t>
  </si>
  <si>
    <t>Plafón con difusor de vidrio soplado y arenado o coloreado, disponible en cuatro distintas dimensiones. Estructura de metal barnizado, pantalla en policarbonato satinado.</t>
  </si>
  <si>
    <t>The glass of tumblers and ice, “giass” in Milanese dialect. The retro style of bars from a by-gone era. A world reinterpreted with a modern vision. Continuous reflections and iridescent light and the possibility of creating numerous combinations at will. The elements in four different sizes and two colour variations leave ample room for compositional freedom.</t>
  </si>
  <si>
    <t>Il vetro dei bicchieri e il ghiaccio, “giass” in dialetto milanese. Il gusto retrò dei bar di un'altra epoca. Un mondo reinterpretato in una visione moderna. Riflessi continui e cangianti di luce e la possibilità di creare a piacere molteplici combinazioni. Gli elementi in quattro diverse dimensioni e due varianti di colore, danno grande libertà compositiva.</t>
  </si>
  <si>
    <t>Le verre des verres et la glace, « giass » en dialecte milanais. Le goût rétro des bars d’une autre époque. Un monde réinterprété dans une vision moderne. Reflets continus et changeants de lumière et la possibilité de créer au plaisir des multiples combinaisons. Les éléments en quatre dimensions différentes et deux variantes de couleur apportent une grande liberté de composition.</t>
  </si>
  <si>
    <t>Das Trinkglas und das Eis wird im Mailänder Dialekt „giass“ genannt. Der Retro-Akzent der Bars einer weit zurückliegenden Zeit. Eine im modernen Stil neu interpretierte Welt. Kontinuierliche und schillernde Lichtreflexe und die Möglichkeit zahlreiche Kombinationen nach Belieben zusammenzustellen. Die Elemente in vier verschiedenen Größen und zwei Farbvarianten sorgen für besondere Freiheit bei der Kombination.</t>
  </si>
  <si>
    <t>El cristal de los vasos y el hielo, el término “giass” viene del dialecto milanés. El gusto retro de los bares de otra época. Un mundo reinterpretado en una visión moderna. Reflejos continuos y tornasolados de luz y la posibilidad de crear múltiples combinaciones a placer. Los elementos en cuatro dimensiones diferentes y dos variantes de color dan una gran libertad compositiva.</t>
  </si>
  <si>
    <t>25 x 25 x 50 cm (9.8 x 9.8 x 19.7 in)</t>
  </si>
  <si>
    <t>board LED 1x19W, 2700k, 1700 lm, CRI&gt;90</t>
  </si>
  <si>
    <t>5.2 kg (11.5 lbs)</t>
  </si>
  <si>
    <t>31.5 x 31.5 x 56 cm (12.4 x 12.4 x 22.1 in)</t>
  </si>
  <si>
    <t>2.1 kg (4.6 lbs)</t>
  </si>
  <si>
    <t>30.5 x 30.5 x 9.5 cm (12 x 12 x 7 in)</t>
  </si>
  <si>
    <t>K395330G</t>
  </si>
  <si>
    <t>Smokey grey</t>
  </si>
  <si>
    <t>GIASS 30</t>
  </si>
  <si>
    <t>K396330S</t>
  </si>
  <si>
    <t>30 x 30 x 45 cm (11.8 x 11.8 x 17.7 in)</t>
  </si>
  <si>
    <t>board LED 1x25W, 2700k, 2250 lm, CRI&gt;90</t>
  </si>
  <si>
    <t>5.5 kg (12.1 lbs)</t>
  </si>
  <si>
    <t>36.5 x 36.5 x 48 cm (14.4 x 14.4 x 18.9 in)</t>
  </si>
  <si>
    <t>2.7 kg (6 lbs)</t>
  </si>
  <si>
    <t>34 x 34 x 9.5 cm (13.4 x 13.4 x 3.7 in)</t>
  </si>
  <si>
    <t>K396330G</t>
  </si>
  <si>
    <t>GIASS 40</t>
  </si>
  <si>
    <t>K397330S</t>
  </si>
  <si>
    <t>40 x 40 x 35 cm (15.8 x 15.8 x 13.8 in)</t>
  </si>
  <si>
    <t>board LED 1x35W, 2700k, 3100 lm, CRI&gt;90</t>
  </si>
  <si>
    <t>5.8 kg (12.8 lbs)</t>
  </si>
  <si>
    <t>46.5 x 46.5 x 41.5 cm (18.3 x 18.3 x 16.3 in)</t>
  </si>
  <si>
    <t>4.2 kg (9.3 lbs)</t>
  </si>
  <si>
    <t>44 x 44 x 9.5 cm (17.3 x 17.3 x 3.7 in)</t>
  </si>
  <si>
    <t>K397330G</t>
  </si>
  <si>
    <t>GIASS 50</t>
  </si>
  <si>
    <t>K398330S</t>
  </si>
  <si>
    <t>50 x 50 x 25 cm (19.7 x 19.7 x 9.8 in)</t>
  </si>
  <si>
    <t>board LED 1x44W, 2700k, 3950 lm, CRI&gt;90</t>
  </si>
  <si>
    <t>56.5 x 56.5 x 31 cm (22.2 x 22.2 x 12.2 in)</t>
  </si>
  <si>
    <t>6.5 kg (14.3 lbs)</t>
  </si>
  <si>
    <t>54.5 x 54.5 x 9.5 cm (21.5 x 21.5 x 3.7 in)</t>
  </si>
  <si>
    <t>K398330G</t>
  </si>
  <si>
    <t>Smokey blue</t>
  </si>
  <si>
    <t>Suspension lamp. Mouth blown glass and hand ground diffuser available in three smokey finishes: blue, brown and green</t>
  </si>
  <si>
    <t>Lampada a sospensione. Diffusore in vetro soffiato e molato a mano disponibile in tre finiture fumè: blu, marrone e verde.</t>
  </si>
  <si>
    <t>Suspension. Diffuseur en verre soufflé et dépoli disponible en trois finitions fumées: bleu, marron et vert.</t>
  </si>
  <si>
    <t>Pendelleuchte. Handgeschliffener und mundgeblasener Glasdiffusor, erhältlich in drei Rauchfarben: blau, braun und grün.</t>
  </si>
  <si>
    <t>Lámpara de suspensión. Difusor de cristal soplado y amolado a mano disponible en tres acabados ahumados: azul, marrón y verde.</t>
  </si>
  <si>
    <t xml:space="preserve">Elegant geometric patterns, ground by hand, are traced on the glass. The cylinder shape is tinged by colours in eye-catching shades. The shapes and decorations are reminiscent of collections of old-fashioned cut glass with a contemporary twist. Jer can be used to compose groups of multiple elements, ideal for illuminating large spaces. </t>
  </si>
  <si>
    <t xml:space="preserve">Molature eseguite a mano disegnano sul vetro eleganti pattern geometrici. La volumetria a cilindro si tinge di suggestivi colori sfumati. Forme e decori ricordano i preziosi servizi di bicchieri di un'altra epoca in una rivisitazione moderna. Jer si presta a comporre gruppi di elementi multipli, ideali per illuminare grandi spazi. </t>
  </si>
  <si>
    <t xml:space="preserve">Les meulages réalisés à la main dessinent d'élégants motifs géométriques sur le verre. La forme cylindrique est teintée de couleurs nuancées et séduisantes. Les formes et les décorations évoquent les services en verre précieux d'une autre époque dans une réinterprétation moderne. Jer se prête à la combinaison de différents éléments pour créer l’éclairage parfait de grands espaces. </t>
  </si>
  <si>
    <t xml:space="preserve">Von Hand ausgeführte Schliffe lassen am Glas elegante geometrische Muster entstehen. Die Zylinderform ist in wunderschönen, nuancierten Farben gestaltet. Die Formen und Verzierungen erinnern in ihrer modernen Verarbeitung an die wertvollen Gläser aus einer früheren Zeit. Jer eignet sich, um Gruppen aus verschiedenen Elementen zusammenzusetzen, die ideal sind, um große Räume zu erhellen. </t>
  </si>
  <si>
    <t xml:space="preserve">Amoladuras realizadas a mano dibujan en el cristal elegantes patrones geométricos. El volumen de cilindro se tiñe de sugestivos colores matizados. Las formas y las decoraciones recuerdan los preciosos servicios de vasos de otra época pero en clave moderna. Jer puede componer grupos de elementos múltiples, ideales para iluminar espacios grandes. </t>
  </si>
  <si>
    <t>10 x 10 x 50 cm (3.9 x 3.9 x 19.7 in)</t>
  </si>
  <si>
    <t>Phase cut</t>
  </si>
  <si>
    <t>Smokey green</t>
  </si>
  <si>
    <t>KUSHI 16 CEILING</t>
  </si>
  <si>
    <t>K225105N</t>
  </si>
  <si>
    <t>Ceiling lamp. Opal diffuser made of two layers of mouth blown glass. Metallic body available in three coating finishes: black, copper and brass.</t>
  </si>
  <si>
    <t>Lampada a plafone. Diffusore in vetro opale incamiciato e soffiato. Struttura in metallo verniciato in tre versioni: nero, rame e ottone.</t>
  </si>
  <si>
    <t>Plafonnier. Diffuseur en verre opalin soufflé double couche. Corps en métal verni disponible en trois finitions: noir, cuivre et laiton.</t>
  </si>
  <si>
    <t>Wandleuchte. Schirm aus Opalglas, mundgeblasen und zweischichtig. Struktur aus Metall in drei Glanzlackfarben lieferbar: Schwarz, Kupfer und Messing.</t>
  </si>
  <si>
    <t>Plafón. Difusor en cristal enfundado y soplado opal mate. Cuerpo de metal barnizado disponible en tres acabados: negro, cobre y latón.</t>
  </si>
  <si>
    <t>A play on opposites, unexpected equilibrium. Soft, natural curves for the glass diffuser and a simple metal line which passes through and completes it. A convergence of shapes which rest gently on walls and ceilings producing a soft, warm light. When the beauty of design stems from the quest for simplicity.</t>
  </si>
  <si>
    <t>Gioco di opposti, equilibri inaspettati. Curve morbide e naturali per il diffusore in vetro e una essenziale linea in metallo che lo attraversa e lo completa. Incontro di forme che si adagiano con leggerezza su pareti e soffitti, con un effetto di luce calda e diffusa. Quando la bellezza del design nasce dalla ricerca della semplicità.</t>
  </si>
  <si>
    <t>Jeu d’opposé, équilibres inattendus. Courbes souples et naturelles pour le diffuseur en verre et une ligne essentielle en métal qui le traverse et le complète. Rencontre de formes qui s'adaptent avec légèreté sur des murs et des plafonds, avec un effet de lumière chaude et diffusée. Lorsque la beauté du design naît de la recherche de la simplicité.</t>
  </si>
  <si>
    <t>Ein Spiel aus Gegensätzen und unerwarteten Gleichgewichten. Weiche und natürliche Kurven für den Lampenschirm aus Glas und eine einfache Linie aus Metall, die ihn durchdringt und vervollständigt. Ein Aufeinandertreffen verschiedener Formen, die sich mit Leichtigkeit auf Wänden und Decken platzieren, mit einem Effekt von warmem und diffusem Licht. Wenn die Schönheit des Designs aus der Erforschung der Einfachheit entsteht.</t>
  </si>
  <si>
    <t>Juego de opuestos, equilibrios inesperados. Curvas suaves y naturales para el difusor de cristal y una línea básica de metal que lo atraviesa y lo completa. Un encuentro de formas que se colocan suavemente en paredes y techos, creando un efecto de luz cálida y tenue. Cuando la belleza del diseño nace de la búsqueda de la simplicidad.</t>
  </si>
  <si>
    <t>16 x 16 x 16 cm (6.3 x 6.3 x 6.3 in)</t>
  </si>
  <si>
    <t>0.4 kg (0.88 lbs)</t>
  </si>
  <si>
    <t>K225105O</t>
  </si>
  <si>
    <t>K225105R</t>
  </si>
  <si>
    <t>KUSHI 33 CEILING</t>
  </si>
  <si>
    <t>K220105N</t>
  </si>
  <si>
    <t>0.82 kg (1.8 lbs)</t>
  </si>
  <si>
    <t>K220105O</t>
  </si>
  <si>
    <t>K220105R</t>
  </si>
  <si>
    <t>KUSHI 16 SUSPENSION</t>
  </si>
  <si>
    <t>K226105N</t>
  </si>
  <si>
    <t>Suspension lamp. Opal diffuser made of two layers of mouth blown glass. Metallic body available in three coating finishes: black, copper and brass.</t>
  </si>
  <si>
    <t>Lampada a sospensione. Diffusore in vetro opale incamiciato e soffiato. Struttura in metallo verniciato in tre versioni: nero, rame e ottone.</t>
  </si>
  <si>
    <t>Suspension au diffuseur en verre opalin soufflé double couche. Corps en métal verni disponible en trois finitions: noir, cuivre et laiton.</t>
  </si>
  <si>
    <t>Pendelleuchte. Schirm aus Opalglas, mundgeblasen und zweischichtig. Struktur aus Metall in drei Glanzlackfarben lieferbar: Schwarz, Kupfer und Messing.</t>
  </si>
  <si>
    <t>Lámpara colgante con difusor en cristal enfundado y soplado opal mate. Cuerpo de metal barnizado disponible en tres acabados: negro, cobre y latón.</t>
  </si>
  <si>
    <t>Kushi, “skewer” in Japanese. An abstract shape freely inspired by Japanese cuisine. A gently rounded glass shape pierced by a thin metal rod. Its soft, warm light floats gently in the space. In the suspended version, it is an elegant invitation for dining in contract spaces and at home.</t>
  </si>
  <si>
    <t>Kushi, “spiedino” in giapponese. Forma astratta liberamente ispirata alla cucina orientale. Geometria in vetro dolcemente arrotondata trafitta da una sottile bacchetta in metallo. La sua luce calda e soffusa galleggia leggera nello spazio. Nella versione a sospensione, un invito elegante al convivio negli spazi contract e della casa.</t>
  </si>
  <si>
    <t>Kushi, « brochette » en japonais. Forme abstraite librement inspirée à la cuisine orientale. Géométrie en verre doucement arrondie lancée par une fine baguette en métal. Sa lumière chaude et tamisée flotte légère dans l’espace. Dans la version en suspension, une invitation élégante au banquet dans les espaces contract et ceux d’une maison.</t>
  </si>
  <si>
    <t>Kushi bedeutet auf Japanisch „Spieß“. Eine abstrakte Form, frei inspiriert von der östlichen Küche. Die geometrische und leicht abgerundete Form aus Glas wird durch einen dünnen Stab aus Metall durchquert. Das warme und diffuse Licht schwebt leicht im Raum. In der hängenden Version ist die Lampe eine elegante Einladung, in Contract- und Wohnräumen gemeinsam Zeit zu verbringen.</t>
  </si>
  <si>
    <t>Kushi significa “pincho” en japonés. Forma abstracta inspirada libremente en la cocina oriental. Forma del cristal suavemente redondeada atravesada por una fina varita de metal. Su luz cálida y tenue parece flotar en el espacio. En la versión de suspensión, es una invitación elegante a un convite tanto en los espacios comerciales como en los de casa.</t>
  </si>
  <si>
    <t>16 x 16 x 26 cm (6.3 x 6.3 x 10.2 in)</t>
  </si>
  <si>
    <t>0.69 kg (1.52 lbs)</t>
  </si>
  <si>
    <t>K226105O</t>
  </si>
  <si>
    <t>K226105R</t>
  </si>
  <si>
    <t>KUSHI 33 SUSPENSION</t>
  </si>
  <si>
    <t>K221105N</t>
  </si>
  <si>
    <t>33 x 33 x 56 cm (13 x 13 x 22.1 in)</t>
  </si>
  <si>
    <t>1.03 kg (2.27 lbs)</t>
  </si>
  <si>
    <t>K221105O</t>
  </si>
  <si>
    <t>K221105R</t>
  </si>
  <si>
    <t>KUSHI XL SUSPENSION</t>
  </si>
  <si>
    <t>K218105N</t>
  </si>
  <si>
    <t>43 x 43 x 65 cm (16.9 x 16.9 x 25.6 in)</t>
  </si>
  <si>
    <t>2x70W max E27 (E26)</t>
  </si>
  <si>
    <t>50.5 x 50.5 x 40.5 cm (19.9 x 19.9 x 15.9 in)</t>
  </si>
  <si>
    <t>0.87 kg (1.91 lbs)</t>
  </si>
  <si>
    <t>14.5 x 14.5 x 34 cm (5.7 x 5.7 x 13.4 in)</t>
  </si>
  <si>
    <t>K218105O</t>
  </si>
  <si>
    <t>K218105R</t>
  </si>
  <si>
    <t>LANNÀ SUSPENSION</t>
  </si>
  <si>
    <t>K386320</t>
  </si>
  <si>
    <t>Suspension lamp. Opal diffuser made of two layers of blown glass. Metallic coated structure.</t>
  </si>
  <si>
    <t>Lampada a sospensione. Diffusore in vetro opale incamiciato e soffiato. Struttura in metallo verniciato.</t>
  </si>
  <si>
    <t>Suspension. Diffuseur en verre opalin soufflé double couche. Structure en métal verni.</t>
  </si>
  <si>
    <t>Pendelleuchte. Schirm aus mundgeblasenem und zweischichtigem Opalglas. Struktur aus Metall in Glanzlackoptik.</t>
  </si>
  <si>
    <t>Lámpara colgante. Difusor de vidrio opal enfundado y soplado. Estructura de metal barnizado.</t>
  </si>
  <si>
    <t>A contemporary lightness, an ancient rite. The rite of the Lanna, the Thai people, who every year release hundreds of lanterns into the starlit sky. The glass diffuser, balanced in the suspended metal structure, appears ethereal and sophisticated. Intimate, dreamlike atmospheres in the bedroom and all the interiors of home and contract settings alike.</t>
  </si>
  <si>
    <t>Una leggerezza contemporanea, un rito antico. Quello dei Lanna, popolo thailandese che ogni anno libera centinaia di lanterne nella notte stellata. Il diffusore in vetro, sospeso in equilibrio nella struttura in metallo, appare etereo e sofisticato. Atmosfere intime e sognanti, nella zona notte e in tutti gli interni domestici e contract.</t>
  </si>
  <si>
    <t>Une légèreté contemporaine, un rite antique. Celui des Lanna, peuple thaïlandais qui chaque année libère des centaines de lanternes dans la nuit étoilée. Le diffuseur en verre, suspendu en équilibre dans la structure en métal, apparaît éthéré et sophistiqué. Atmosphères intimes et rêveuses, dans la zone nuit et dans toutes les pièces internes domestiques et du secteur contract.</t>
  </si>
  <si>
    <t>Moderne Leichtigkeit und ein antikes Ritual. Das ist Lanna, ein thailändisches Volk, das jedes Jahr Hunderte Laternen in den Sternenhimmel steigen lässt. Der Lampenschirm aus Glas, der gleichmäßig im Gestell aus Metall hängt, erscheint ewig und raffiniert. Intime und traumhafte Atmosphären im Schlafzimmer sowie in allen Wohn- und Contract-Bereichen.</t>
  </si>
  <si>
    <t>Una ligereza contemporánea, un rito antiguo. El de los Lanna, un pueblo tailandés que todos los años lanza centenares de lamparas al aire para que vuelen por el cielo estrellado. El difusor de cristal, suspendido en equilibrio sobre la estructura de metal, da un aspecto etéreo y sofisticado. Atmósferas íntimas y de ensueño, tanto en la zona noche como en todos los interiores domésticos y comerciales.</t>
  </si>
  <si>
    <t>1.74 kg (3.83 lbs)</t>
  </si>
  <si>
    <t>K386320N</t>
  </si>
  <si>
    <t>LILLI</t>
  </si>
  <si>
    <t>K355365O</t>
  </si>
  <si>
    <t>Suspension lamp. Opal diffuser made of two layers of mouth blown glass. Satin brass structure.</t>
  </si>
  <si>
    <t>Lampada a sospensione. Diffusore in vetro opale incamiciato e soffiato. Struttura in ottone satinato.</t>
  </si>
  <si>
    <t>Suspension. Diffuseur en verre opalin soufflé double couche. Structure en laiton satiné.</t>
  </si>
  <si>
    <t>Pendelleuchte. Schirm aus Opalglas, mundgeblasen und zweischichtig. Struktur aus satiniertem Messing.</t>
  </si>
  <si>
    <t>Lámpara colgante. Difusor en cristal enfundado y soplado opal mate. Estructura de latón satinado.</t>
  </si>
  <si>
    <t>As in a sophisticated collection of botanical drawings, the delicate lines of Lilli recall the beauty of a rare flower. The delicate inverted corolla of the Martagon Lily is reinterpreted in an original lamp. The soft shape of the white opal glass diffuser is perfectly combined with the brass pistil to create an even more elegant effect.</t>
  </si>
  <si>
    <t>Come in un sofisticato erbario del design, le linee gentili di Lilli richiamano la bellezza di un fiore raro. La delicata corolla rovesciata del Giglio Martagone viene reinterpretata in una lampada originale. La morbida geometria del diffusore in vetro opale bianco si accosta armoniosamente al pistillo in ottone, con un effetto ancora più prezioso.</t>
  </si>
  <si>
    <t>Comme dans un herbier sophistiqué du design, les lignes gentilles de Lilli rappellent la beauté d’une fleur rare. La corolle délicate renversée du lis martagon est réinterprétée en une lampe originale. La géométrie souple du diffuseur en verre opale blanc s'assortit de marnière harmonieuse au pistil en laiton, avec un effet encore plus précieux.</t>
  </si>
  <si>
    <t>Wie in einem raffinierten Herbarium des Designs erinnern die zarten Linien von Lilli an die Schönheit einer seltenen Blume. Die zarte Blütenkrone, vom Türkenbund zerstört, wurde in einer originellen Lampe neu interpretiert. Die weiche geometrische Form des Lampenschirms aus mattweißem Glas passt harmonisch zum Blütenstempel aus Messing, der für einen noch hochwertigeren Effekt sorgt.</t>
  </si>
  <si>
    <t>Al igual que en un sofisticado herbario de diseño, las graciosas líneas de Lilli evocan la belleza de una flor rara. La delicada corola colgante del Lirio Martagón se reinterpreta en una lámpara original. La delicada forma del difusor de cristal ópalo blanco se combina de forma armoniosa con el pistilo de latón, creando aún más un efecto precioso.</t>
  </si>
  <si>
    <t>32 x 32 x 52 cm (12.6 x 12.6 x 20.5 in)</t>
  </si>
  <si>
    <t>3x42W max E14 (E12)</t>
  </si>
  <si>
    <t>39 x 39 x 32 cm (15.4 x 15.4 x 12.6 in)</t>
  </si>
  <si>
    <t>1.58 kg (3.48 lbs)</t>
  </si>
  <si>
    <t>16 x 16 x 42 cm (6.3 x 6.3 x 16.5 in)</t>
  </si>
  <si>
    <t>LOUIS 34</t>
  </si>
  <si>
    <t>K075245</t>
  </si>
  <si>
    <t>Ceiling lamp with polished rotational-moulded polyethylene diffuser. Powder coated aluminium structure available in three different heights.</t>
  </si>
  <si>
    <t>Lampada a plafone con diffusore in polietilene stampato in rotazionale e lucidato. Struttura in alluminio verniciato a polvere disponibile in tre diverse altezze.</t>
  </si>
  <si>
    <t>Plafonnier avec diffuseur en polyéthylène imprimé en rotoroulage et poli. Structure en aluminium verni à poudre, disponible en trois hauteurs différentes.</t>
  </si>
  <si>
    <t>Wandleuchte mit doppelter Lichtquelle in einem lasergeschnittenen Plexiglasdiffusor. Lieferbar in der Version für elektrischer Wandanschluss, oder verkabelt mit Stecker.</t>
  </si>
  <si>
    <t>Plafón con difusor de polietileno estampado en rotacional y barnizado a polvo disponible en tres distintas alturas.</t>
  </si>
  <si>
    <t>New connections between light and music and new rhythm even in the largest environments, with a lamp that pays homage to the great Louis Armstrong. The design is reminiscent of the shape of a trumpet, the instrument of the legendary jazz musician. The ceiling lamp, available in different heights, lends itself to creating always different compositions, just like a brilliant jam session.</t>
  </si>
  <si>
    <t xml:space="preserve">Nuove connessioni fra luce e musica e nuovo ritmo anche negli spazi più vasti, con una lampada che rende omaggio al grande Louis Armstrong. Il design riprende le forme della tromba, strumento del leggendario jazzista. La plafoniera, declinata in diverse altezze, si presta a creare composizioni sempre diverse come in una jam session luminosa. </t>
  </si>
  <si>
    <t>Une nouvelle harmonie entre la lumière et la musique et un nouveau rythme, même dans les plus grands espaces, avec une lampe qui rend hommage à Louis Armstrong. Le design rappelle les formes d’une trompette, instrument du légendaire jazzman. Le plafonnier, disponible en différentes hauteurs, se prête à la création de compositions toujours changeantes, comme dans une jam-session lumineuse.</t>
  </si>
  <si>
    <t xml:space="preserve">Neue Verbindungen zwischen Licht und Musik und neuer Rhythmus auch in den größten Räumen, mit einer Leuchte, die dem großen Louis Armstrong Tribut zollt. Das Design erinnert an die Form der Trompete, dem Instrument des legendären Jazzers. Die Deckenleuchte, die in verschiedenen Höhen erhältlich ist, eignet sich für immer neue Kompositionen, wie eine leuchtende Jamsession. </t>
  </si>
  <si>
    <t xml:space="preserve">Nuevas conexiones entre luz y música y nuevo ritmo incluso en los espacios más vastos, con una lámpara que rinde homenaje al gran Louis Armstrong. El diseño retoma las formas de la trompeta, instrumento del legendario jazzista. La lámpara de techo, declinada en diversas alturas, se presta a crear composiciones siempre diferentes como en una jam session luminosa. </t>
  </si>
  <si>
    <t>60 x 60 x 34 cm (23.6 x 23.6 x 13.4 in)</t>
  </si>
  <si>
    <t>1x30W max E27 (E26), diam. 5.5 cm max</t>
  </si>
  <si>
    <t>5.12 kg (11.26 lbs)</t>
  </si>
  <si>
    <t>66 x 66 x 40 cm (26 x 26 x 15.8 in)</t>
  </si>
  <si>
    <t>1.14 kg (2.51 lbs)</t>
  </si>
  <si>
    <t>27 x 16 x 16 cm (10.6 x 6.3 x 6.3 in)</t>
  </si>
  <si>
    <t>LOUIS 41</t>
  </si>
  <si>
    <t>K075245M</t>
  </si>
  <si>
    <t>60 x 60 x 41 cm (23.6 x 23.6 x 16.1 in)</t>
  </si>
  <si>
    <t>LOUIS 48</t>
  </si>
  <si>
    <t>K075245L</t>
  </si>
  <si>
    <t>60 x 60 x 48 cm (23.6 x 23.6 x 18.9 in)</t>
  </si>
  <si>
    <t>MINIMAL</t>
  </si>
  <si>
    <t>380315R</t>
  </si>
  <si>
    <t>Suspension lamp with handcrafted pottery body and metal structure.</t>
  </si>
  <si>
    <t>Lampada a sospensione con corpo in ceramica lavorata a mano e struttura in metallo.</t>
  </si>
  <si>
    <t>Suspension. Corps en céramique à la main et structure en métal.</t>
  </si>
  <si>
    <t>Pendelleuchte mit handgemachtem Keramikkörper und Struktur aus Metall.</t>
  </si>
  <si>
    <t>Lámpara colgante con cuerpo de cerámica hecha a mano y estructura en metal.</t>
  </si>
  <si>
    <t>The encounter between a young designer and the artisan culture of his birthplace. The minimal lines reveal the beauty of Barro Negro pottery created with age-old techniques. The polished black colour obtained with a special firing, together with the minor imperfections of manual craftsmanship, create an eye-catching contrast with the metal part.</t>
  </si>
  <si>
    <t>L'incontro fra un giovane designer e la cultura artigianale della sua terra. Le linee minimali svelano la bellezza del Barro Negro, ceramica realizzata con tecniche antiche. Il suo colore nero lucente ottenuto con una speciale cottura, insieme alle leggere imperfezioni dell'esecuzione manuale, creano un interessante contrasto con la parte in metallo.</t>
  </si>
  <si>
    <t>La rencontre entre un jeune designer et la culture artisanale de sa terre. Les lignes minimales dévoilent la beauté du Barro Negro, céramique réalisée avec des techniques antiques. Sa couleur noire brillante obtenue grâce à une cuisson spéciale, avec de légères imperfections dues à l’exécution manuelle, crée un contraste intéressant avec la partie en métal.</t>
  </si>
  <si>
    <t>Das Aufeinandertreffen zwischen einem jungen Designer und der handwerklichen Kultur seiner Region. Die minimalen Linien erinnern an die Schönheit der Barro Negro Keramik, die anhand antiker Techniken hergestellt wird. Die schwarz glänzende Farbe entsteht durch einen besonderen Brennvorgang und sie lässt gemeinsam mit den leichten Unvollkommenheiten durch die händische Fertigung einen interessanten Kontrast zum Teil aus Metall entstehen.</t>
  </si>
  <si>
    <t>El encuentro entre un joven diseñador y la cultura artesanal de su tierra. Las líneas minimalistas revelan la belleza del Barro Negro, un tipo de cerámica realizada con técnicas antiguas. Su color negro brillante que se obtiene a través de una cocción especial, junto con las ligeras imperfecciones de la realización manual, crean un contraste interesante con la parte metálica.</t>
  </si>
  <si>
    <t>3.5 x 3.5 x 25.5 cm (1.4 x 1.4 x 10 in)</t>
  </si>
  <si>
    <t>DC350mA constant current</t>
  </si>
  <si>
    <t>board LED 1x3.15W, 2700k, 410 lm, CRI&gt;80</t>
  </si>
  <si>
    <t>0.8 kg (1.76 lbs)</t>
  </si>
  <si>
    <t>40 x 8.5 x 8.5 cm (15.8 x 3.4 x 3.4 in)</t>
  </si>
  <si>
    <t>380315N</t>
  </si>
  <si>
    <t>Black nickel</t>
  </si>
  <si>
    <t>MINIMAL - driver</t>
  </si>
  <si>
    <t>ALI-CC350_8W</t>
  </si>
  <si>
    <t>12.5 x 12.5 x 3 cm (4.9 x 4.9 x 1.2 in)</t>
  </si>
  <si>
    <t>Class 2 (with Minimal); IP20; CE; EAC</t>
  </si>
  <si>
    <t>0.25 kg (0.55 lbs)</t>
  </si>
  <si>
    <t>13.5 x 12 x 5 cm (5.3 x 4.7 x 2 in)</t>
  </si>
  <si>
    <t>MINIMAL - canopy</t>
  </si>
  <si>
    <t>David Pompa</t>
  </si>
  <si>
    <t>Class 1 (with Minimal); IP20; CE; EAC</t>
  </si>
  <si>
    <t>NAMI</t>
  </si>
  <si>
    <t>K405340</t>
  </si>
  <si>
    <t>Suspension lamp with textured and curved glass diffuser. Metallic coated structure.</t>
  </si>
  <si>
    <t>Lampada a sospensione con diffusore in vetro texturizzato curvato. Struttura in metallo verniciato.</t>
  </si>
  <si>
    <t>Suspension avec diffuseur en verre texturé et courbé. Structure en métal verni.</t>
  </si>
  <si>
    <t>Pendelleuchte mit strukturiertem und gebogenem Glasdiffuser. Beschichtete Metallstruktur.</t>
  </si>
  <si>
    <t>Lámpara colgante con difusor de vidrio texturizado y curvado. Estructura de metal barnizado.</t>
  </si>
  <si>
    <t>Nami, which means “wave” in Japanese, creates a continuous, eye-catching refraction of light. The diffuser, with its signature elegant grooves, opens unexpectedly at the sides to amplify the reflections of light. The graphic outline of the structure creates a visual contrast with the glass surface in an innovative balance between solidity and lightness.</t>
  </si>
  <si>
    <t>Nami, che in giapponese significa “onda”, crea un continuo e suggestivo rifrangersi di luce. Il diffusore, caratterizzato da eleganti scanalature, si apre inaspettatamente ai lati amplificando i riflessi luminosi. La linea grafica della struttura fa da contrappunto visivo alle superfici in vetro, in una nuova armonia tra solidità e leggerezza.</t>
  </si>
  <si>
    <t>Nami, qui en japonais signifie « vague », crée une réflexion continue et suggestive de lumière. Le diffuseur, caractérisé par des rainures élégantes, s'ouvre de manière inattendue sur les côtés, amplifiant les reflets lumineux. La ligne graphique de la structure sert de contrepoint visuel aux surfaces en verre en une nouvelle harmonie entre solidité et légèreté.</t>
  </si>
  <si>
    <t>Nami, was im Japanischen „Welle“ bedeutet, lässt ein kontinuierliches und zauberhaftes Brechen des Lichts entstehen. Der Diffusor, der sich durch elegante Kanäle auszeichnet, öffnet sich an den Seiten auf unerwartete Weise und erweitert die Lichtreflexe. Die grafische Linie der Struktur dient als sichtbarer Kontrapunkt zu den Oberflächen aus Glas, in einem neuen Gleichgewicht aus Festigkeit und Leichtigkeit.</t>
  </si>
  <si>
    <t>Nami, que en japonés significa “ola”, crea una refracción de luz continua y sugestiva. El difusor, caracterizado por acanaladuras elegantes, se abre de manera inesperada en los lados amplificando los reflejos luminosos. La línea gráfica de la estructura sirve de contrapunto visual a las superficies de cristal, en una nueva armonía entre solidez y ligereza.</t>
  </si>
  <si>
    <t>150 x 15 x 23 cm (59.1 x 5.9 x 9.1 in)</t>
  </si>
  <si>
    <t>board LED 4x15W, 2700k, 2520x2 lm, CRI&gt;90</t>
  </si>
  <si>
    <t>130 x 19.5 x 29.5 cm (51.2 x 7.7 x 11.6 in)</t>
  </si>
  <si>
    <t>12.6 kg (27.72 lbs)</t>
  </si>
  <si>
    <t>160 x 17 x 7 cm (63 x 6.7 x 2.8 in)</t>
  </si>
  <si>
    <t>K405340N</t>
  </si>
  <si>
    <t>OPYO SUSPENSION</t>
  </si>
  <si>
    <t>K350356B</t>
  </si>
  <si>
    <t>Suspension lamp. Opal diffuser made of two layers of mouth blown glass. Metallic coated structure.</t>
  </si>
  <si>
    <t>Pendelleuchte. Schirm aus Opalglas, mundgeblasen und zweischichtig. Struktur aus Metall in Glanzlackoptik.</t>
  </si>
  <si>
    <t>Lámpara colgante. Difusor en cristal enfundado y soplado opal mate. Estructura de metal barnizado.</t>
  </si>
  <si>
    <t>The infinite abundance of shapes in the natural world has always inspired art and design. The simple, harmonious lines of the poppy seed pod appear as if by magic in Opyo. The suspended version is a sophisticated design object. One individual lamp or multiple lamps placed side by side conjure up an evocative, refined atmosphere.</t>
  </si>
  <si>
    <t>L'infinita ricchezza di forme del mondo naturale ispira da sempre l'arte e il design. Le linee semplici e armoniose del baccello di papavero si riconoscono quasi per magia in Opyo. Nella versione a sospensione, un oggetto dal design sofisticato. La lampada singola o più lampade accostate fra loro creano atmosfere evocative e raffinate.</t>
  </si>
  <si>
    <t>La richesse infinie de formes dans le monde naturel inspire depuis toujours l’art et le design. Les lignes simples et harmonieuses de la cosse de pavot se reconnaissent presque par magie dans Opyo. Dans la version à suspension, un objet au design sophistiqué. La lampe individuelle ou plusieurs lampes mises côte à côte créent une atmosphère évocatrice et raffinée.</t>
  </si>
  <si>
    <t>Der unendliche Reichtum an Formen in der natürlichen Welt inspiriert seit jeher Kunst und Design. Die einfachen und harmonischen Linien der Samenhülse von Mohnblüten sind auf magische Weise in Opyo zu erkennen. In der hängenden Version ist diese Lampe ein raffinierter Design-Gegenstand. Die einzelne Lampe oder mehrere miteinander kombinierte Lampen lassen zauberhafte und raffinierte Atmosphären entstehen.</t>
  </si>
  <si>
    <t>La infinita riqueza de formas del mundo natural inspira desde siempre al arte y al diseño. Las líneas simples y armoniosas de la flor de amapola se reconocen, casi por arte de magia, en Opyo. En la versión en suspensión es un objeto con un sofisticado diseño. Tanto una lámpara sola como varias lámparas apoyadas entre ellas crean atmósferas evocadoras y refinadas.</t>
  </si>
  <si>
    <t>22 x 22 x 28 cm (8.7 x 8.7 x 11 in)</t>
  </si>
  <si>
    <t>1.5 kg (3.3 lbs)</t>
  </si>
  <si>
    <t>22.5 x 22.5 x 5 cm (8.9 x 8.9 x 2 in)</t>
  </si>
  <si>
    <t>K350356O</t>
  </si>
  <si>
    <t>K350356C</t>
  </si>
  <si>
    <t>232135EU</t>
  </si>
  <si>
    <t>Indoor and outdoor suspension lamp. Rotational-moulded polyethylene diffuser. Canopy in the indoor version, wiring with IP65 connection device in the outdoor version.</t>
  </si>
  <si>
    <t>Lampada a sospensione per interni ed esterni. Diffusore in polietilene stampato in rotazionale. Rosone nella versione da interni; cavo elettrico con dispositivo di connessione IP65 nella versione da esterni.</t>
  </si>
  <si>
    <t>Suspension pour intérieurs et extérieurs. Diffuseur en polyéthylène moulé par rotation. Rosace dans la version pour intérieur, câble électrique avec dispositif de connexion IP65 dans la version pour extérieur.</t>
  </si>
  <si>
    <t>Pendelleuchte für Außen und Innen. Mit Polyethylendiffusor im Rotationsgussverfahren hergesfellt. Baldachin für die Version im Innenbereich; kabel und Verbindungseinheit IP65 für den Aussenbereich.</t>
  </si>
  <si>
    <t>Lámpara colgante. Difusor en polietileno estampado en rotacional. Florón en la versión para interiores, cable eléctrico con dispositivo de conexión IP65 en la versión para exteriores.</t>
  </si>
  <si>
    <t>Fluid, light design. A drop of light that can be multiplied at will to create ever-changing effects. Unique atmospheres for stunning contract interiors. The outdoor model creates evocative atmospheres with its elegance and exclusiveness.</t>
  </si>
  <si>
    <t>Design fluido e leggero. Una goccia di luce da moltiplicare a piacere per creare effetti sempre diversi. Atmosfere uniche per interni contract di grande effetto. Con la sua eleganza e semplicità, il modello outdoor crea suggestive atmosfere.</t>
  </si>
  <si>
    <t>Design fluide et léger. Une goutte de lumière à multiplier au plaisir pour créer des effets toujours différents. Atmosphères uniques pour des intérieurs contract de grand effet. Avec son élégance et sa simplicité, le modèle pour l’extérieur crée des atmosphères suggestives.</t>
  </si>
  <si>
    <t>Fließendes und leichtes Design. Ein Tropfen des Lichts, der nach Belieben vervielfacht wird, um stets neue Effekte entstehen zu lassen. Einzigartige Atmosphären für wirkungsvolle Innenräume im Contract-Bereich. Mit seiner Eleganz und Einfachheit lässt auch das Outdoormodell wunderbare Atmosphären entstehen.</t>
  </si>
  <si>
    <t>Diseño fluido y ligero. Una gota de luz para multiplicar a placer para crear efectos siempre diferentes. Atmósferas únicas para espacios comerciales interiores de gran efecto. Con su elegancia y simplicidad, el modelo de exterior recrea atmósferas sugestivas.</t>
  </si>
  <si>
    <t>18 x 18 x 67 cm (7.1 x 7.1 x 26.4 in)</t>
  </si>
  <si>
    <t>1x21W max E27 (E260), diam. 5 cm max</t>
  </si>
  <si>
    <t>2.44 kg (5.37 lbs)</t>
  </si>
  <si>
    <t>Mixed colours</t>
  </si>
  <si>
    <t>TRIPOD CEILING</t>
  </si>
  <si>
    <t>223945BIEU</t>
  </si>
  <si>
    <t>Suspension lamp, structure in white painted metal. Shade in fire resistant fabric closed by a painted perforated metal disc.</t>
  </si>
  <si>
    <t>Lampada a sospensione, struttura in metallo verniciato bianco. Paralume in tessuto ignifugo chiuso da un disco in metallo microforato e verniciato</t>
  </si>
  <si>
    <t>Suspension, structure en métal verni blanc. Diffuseur en tissu ignifuge fermé par un disc en métal micropercé verni.</t>
  </si>
  <si>
    <t>Pendelleuchte, weiss lackierte Metallstruktur. Diffusor aus feuerfestem Stoff, von durchlöcherter lackiert Metallscheibe verschlossen.</t>
  </si>
  <si>
    <t>Lámpara colgante, estructura de metal barnizado blanco. Pantalla de tejido ignifugo fijada con disco de metal microperforado y barnizado.</t>
  </si>
  <si>
    <t xml:space="preserve">Purity of shapes, colours and materials. Soft, warm light. The suspended lampshade is an elegant, abstract interpretation. Lightweight and aerial, it floats in space. A perfect encounter between tradition and contemporary design. </t>
  </si>
  <si>
    <t xml:space="preserve">Purezza di forme, colori e materiali. Luce calda e soffusa. Il paralume a sospensione in un'elegante interpretazione astratta. Leggero e aereo galleggia nello spazio. Un incontro perfetto fra tradizione e design contemporaneo. </t>
  </si>
  <si>
    <t xml:space="preserve">Pureté des formes, des couleurs et des matières. Lumière chaude et tamisée. L’abat-jour en suspension dans une interprétation élégante et abstraite. Légère et aérienne, elle flotte dans l’espace. Une rencontre parfaite entre tradition et design contemporain. </t>
  </si>
  <si>
    <t xml:space="preserve">Reinheit der Formen, Farben und Materialien. Warmes und diffuses Licht. Der hängende Lampenschirm in einer elegant-abstrakten Interpretation. Leicht und luftig pendelt die Lampe im Raum. Ein perfektes Aufeinandertreffen zwischen Tradition und modernem Design. </t>
  </si>
  <si>
    <t xml:space="preserve">Pureza de formas, colores y materiales. Luz cálida y tenue. La pantalla en suspensión es una elegante interpretación abstracta. Ligero y aéreo parece flotar en el espacio. Un encuentro perfecto entre la tradición y el diseño contemporáneo. </t>
  </si>
  <si>
    <t>55 x 55 x 28 cm (21.7 x 21.7 x 11 in)</t>
  </si>
  <si>
    <t>3x70W max E27 (E260)</t>
  </si>
  <si>
    <t>5.32 kg (11.7 lbs)</t>
  </si>
  <si>
    <t>223945ECEU</t>
  </si>
  <si>
    <t>223945MOEU</t>
  </si>
  <si>
    <t>VICEVERSA</t>
  </si>
  <si>
    <t>K370280GA</t>
  </si>
  <si>
    <t>Suspension lamp. Diffuser made of mouth blown glass and metallic structure.</t>
  </si>
  <si>
    <t>Lampada a sospensione. Diffusore in vetro soffiato e struttura in metallo verniciato.</t>
  </si>
  <si>
    <t>Suspension. Diffuseur en verre soufflé et structure en métal verni.</t>
  </si>
  <si>
    <t xml:space="preserve">Pendelleuchte Schirm aus Opalglas mundgeblasen und Struktur aus lackiertes Metall. </t>
  </si>
  <si>
    <t>Lámpara colgante. Difusor en cristal soplado y estructura en metal barnizado.</t>
  </si>
  <si>
    <t>Light/nature. Structure/life. Sculpture/movement. Viceversa. Multiple readings for a unique object. A simple rotation and the suspended lamp suddenly makes space for plant elements. Bright vertical gardens take
shape. Dreamlike and vibrant scenes, which reconnect the inhabited space with the breath of greenery.</t>
  </si>
  <si>
    <t>Luce/natura. Struttura/vita. Scultura/movimento.
Viceversa. Molteplici lettureper un oggetto unico.
Una semplice rotazione e la lampada a sospensione può accogliere a sorpresa elementi vegetali. Prendono forma luminosi giardini verticali. Scenografie oniriche e vibranti, che riconnettono lo spazio abitato con
il respiro del verde.</t>
  </si>
  <si>
    <t>Lumière/nature. Structure/vie. Sculpture/ mouvement. Vice-versa. De multiples lectures pour un objet unique. Une simple rotation et la suspension peut accueillir par surprise des éléments végétaux. Pour prendre ainsi la forme de jardins verticaux lumineux. Des décors oniriques et vibrants, qui reconnectent l’espace habité au le souffle de la verdure.</t>
  </si>
  <si>
    <t>Licht/Natur. Struktur/Leben. Skulptur/Bewegung.
Viceversa. Vielfältige Interpretationen für ein
einzigartiges Objekt. Eine einfache Drehung
und die Hängeleuchte kann mit Pflanzenelementen überraschen. Helle vertikale Gärten nehmen Gestalt an. Traumhafte und lebendige Szenographien, die den Wohnraum wieder mit einem Hauch von Grün verbinden.</t>
  </si>
  <si>
    <t>Luz/naturaleza. Estructura/vida. Escultura/
movimiento. Viceversa. Múltiples lecturas para
un único objeto. Una simple rotación y la lámpara colgante puede incorporar por sorpresa elementos vegetales. Toman forma luminosos jardines verticales. Escenografías oníricas y vibrantes, que reconectan el espacio habitado con la respiración del verde.</t>
  </si>
  <si>
    <t>23 x 23 x 69 cm (9.1 x 9.1 x 27.2 in)</t>
  </si>
  <si>
    <t>board LED 1x6.5W, 2700k, 800 lm, CRI&gt;90</t>
  </si>
  <si>
    <t>Class 1; IP20 canopy (structure built in compliance with IP54 specifications); CE; EAC</t>
  </si>
  <si>
    <t>28 x 28 x 37 cm (11 x 11 x 14.6 in)</t>
  </si>
  <si>
    <t>82 x 32 x 9.5 cm (32.3 x 12.6 x 3.7 in)</t>
  </si>
  <si>
    <t>K370280GF</t>
  </si>
  <si>
    <t>VICEVERSA 2</t>
  </si>
  <si>
    <t>K370281GA</t>
  </si>
  <si>
    <t>23 x 23 x 139 cm (9.1 x 9.1 x 54.7 in)</t>
  </si>
  <si>
    <t>board LED 2x6.5W, 2700k, 800 lm, CRI&gt;90</t>
  </si>
  <si>
    <t>K370281GF</t>
  </si>
  <si>
    <t>YUMA</t>
  </si>
  <si>
    <t>370310EU</t>
  </si>
  <si>
    <t>Suspension lamp with spun metal reflector and blown glass diffuser.</t>
  </si>
  <si>
    <t>Lampada a sospensione con riflettore in metallo tornito in lastra. Diffusore in vetro soffiato.</t>
  </si>
  <si>
    <t>Suspension avec réflecteur en métal repoussé. Diffuseur en verre soufflé.</t>
  </si>
  <si>
    <t>Pendelleuchte mit direktem Licht. Reflektor aus lasergeschnittenem Metall mit geblasenem Glasdiffuser.</t>
  </si>
  <si>
    <t>Lámpara colgante con reflector de metal torneado y difusor de vidrio soplado.</t>
  </si>
  <si>
    <t>The Yuma desert stretches between the USA and northern Mexico and is revived in the design culture of the designer, David Pompa. The polished brass body of the lamp constantly reflects and changes everything around it, conjuring up the dunes that disappear into infinity, never alike. The magic of oases and mirages returns in the refraction of the rough, textured glass.</t>
  </si>
  <si>
    <t>Il deserto di Yuma si estende fra gli USA e il nord del Messico e rivive nella cultura progettuale del designer David Pompa. Il corpo in ottone lucido della lampada riflette e modifica di continuo ciò che sta attorno, evocando le dune che si perdono all'infinito, mai uguali a sé stesse. La magia di oasi e miraggi torna nelle rifrazioni del vetro, grezzo e materico.</t>
  </si>
  <si>
    <t>Le désert de Yuma s'étend entre les États-Unis et le nord du Mexique et revit dans la culture conceptuelle du designer David Pompa. Le corps en laiton brillant de la lampe reflète et modifie en continu ce qui se trouve autour, évoquant les dunes qui se perdent à l’infini, mais égales à elles-mêmes. La magie d'oasis et de mirages revient dans les réfractions du verre, brute et de la matière.</t>
  </si>
  <si>
    <t>Die Wüste Yuma erstreckt sich über die USA und den Norden Mexikos und lebt in der projektplanerischen Kultur des Designers David Pompa auf. Der Korpus der Lampe aus glänzendem Messing spiegelt seine Umgebung wider und verändert sie kontinuierlich. Gleichzeitig erinnert er an die Dünen, die sich in der Unendlichkeit verlieren und alle gleich aussehen. Die Magie der Oasen und Wunder ist in den Lichtbrüchen im Glas zu erkennen, roh und materiell.</t>
  </si>
  <si>
    <t>El desierto de Yuma se extiende entre EE.UU y el norte de México y revive en la cultura proyectiva del diseñador David Pompa. El cuerpo de latón brillante de la lámpara refleja y modifica de manera continua lo que se encuentra a su alrededor, evocando dunas que se pierden en el infinito pero que nunca son iguales entre ellas. La magia de oasis y espejismos regresa en las refracciones del cristal, de aspecto tosco y matérico.</t>
  </si>
  <si>
    <t>11 x 11 x 25.5 cm (4.3 x 4.3 x 10 in)</t>
  </si>
  <si>
    <t>1x20W max E27 (E26)</t>
  </si>
  <si>
    <t>1.78 kg (3.92 lbs)</t>
  </si>
  <si>
    <t>30.5 x 25.5 x 15.5 cm (12 x 10 x 6.1 in)</t>
  </si>
  <si>
    <t>Wall</t>
  </si>
  <si>
    <t>ATOMIUM WALL</t>
  </si>
  <si>
    <t>011891BIEU</t>
  </si>
  <si>
    <t xml:space="preserve">Wall and ceiling lamp with rotational-moulded polyethylene diffuser and inner structure with three light sources fixed on steel coil springs assembled on a laser-shaped coated base. </t>
  </si>
  <si>
    <t>Lampada da parete e da soffitto con diffusore in polietilene stampato in rotazionale con struttura interna a tre luci montate su molle tensionate in acciaio, fissate su basamento sagomato a laser e verniciato.</t>
  </si>
  <si>
    <t>Applique et plafonnier avec un diffuseur en polyéthylène imprimé en rotoroulage et une structure intérieure à trois luminaires placées sur des ressorts tensionnés en acier.</t>
  </si>
  <si>
    <t>Wandleuchte mit Polyethylendiffusor im Rotationsverfahren hergestellt, innen Stahl Federstruktur mit drei Leuchtmittel, montiert auf Metallbasis.</t>
  </si>
  <si>
    <t>Lámpara de pared y de techo con difusor de polietileno estampado en rotacional con estructura interna de tres luces montadas sobre resortes tensados de acero, fijadas sobre una base perfilada con láser y barnizada.</t>
  </si>
  <si>
    <t>The design explores the structure of matter and translates the atom into an astonishing luminous body. A decorative and functional object that diffuses a multidirectional and atmospheric light.</t>
  </si>
  <si>
    <t xml:space="preserve">Il design esplora la struttura della materia e traduce l'atomo in sorprendente corpo luminoso. Un oggetto decorativo e funzionale, che diffonde una luce multidirezionale e d'atmosfera.  </t>
  </si>
  <si>
    <t>Le design explore la structure de la matière et traduit l'atome en un corps lumineux surprenant. Un objet décoratif et fonctionnel qui diffuse une lumière multidirectionnelle et de grande atmosphère.</t>
  </si>
  <si>
    <t xml:space="preserve">Das Design erforscht die Struktur der Materie und übersetzt das Atom in einen überraschenden Leuchtkörper. Ein dekoratives und funktionales Objekt, das ein multidirektionales und atmosphärisches Licht verbreitet.  </t>
  </si>
  <si>
    <t xml:space="preserve">El diseño explora la estructura de la materia y traduce el átomo en un sorprendente cuerpo luminoso. Un objeto decorativo y funcional que difunde una luz multidireccional y de atmósfera.  </t>
  </si>
  <si>
    <t>52 x 64 x 30 cm (20.5 x 25.2 x 11.8 in)</t>
  </si>
  <si>
    <t>5.16 kg (11.35 lbs)</t>
  </si>
  <si>
    <t>59.5 x 54.5 x 30.5 cm (23.4 x 21.5 x 12 in)</t>
  </si>
  <si>
    <t>AZOU 3</t>
  </si>
  <si>
    <t>White marble</t>
  </si>
  <si>
    <t>Wall lamp with onyx or marble disc and painted metal structure. Available in modules of 3, 5 and 7 light points.</t>
  </si>
  <si>
    <t>Lampada da parete con disco in onice o marmo e struttura in metallo verniciato. Disponibile in moduli da 3, 5 e 7 punti luci.</t>
  </si>
  <si>
    <t>Applique avec disque en marbre ou en onyx et structure en métal verni. Disponible en modules de 3, 5 et 7 points lumineux.</t>
  </si>
  <si>
    <t>Wandleuchte mit Onyxoder Marmorscheibe und lackierter Metallstruktur. Verfügbar in Modulen mit 3, 5 und 7 Lichtpunkten.</t>
  </si>
  <si>
    <t xml:space="preserve">Lámpara de pared con disco de ónix o mármol y estructura de metal barnizado. Disponible en módulos de 3, 5 y 7 puntos de luz. </t>
  </si>
  <si>
    <t xml:space="preserve">Exploring space and marking off the next stops on a journey that always has something to recount. Each point of light is connected to the next one by a slender thread, tracing unexpected paths. Azou always draws different maps. An infinite number of compositions to make a bold statement and add a touch of poetry to interior design. </t>
  </si>
  <si>
    <t xml:space="preserve">Esplorare lo spazio e segnare le prossime tappe di un viaggio che ha sempre qualcosa da raccontare. Ogni punto luminoso si collega all'altro tramite un filo sottile, tracciando percorsi inaspettati. Azou disegna mappe sempre diverse. Infinite composizioni possibili, per dare carattere e poesia alla progettazione d'interni. </t>
  </si>
  <si>
    <t xml:space="preserve">Explorer l’espace et marquer les prochaines étapes d’un voyage qui a toujours quelque chose à raconter. Chaque point lumineux est relié à l’autre grâce à un fil fin, traçant des parcours inattendus. Azou dessine des cartes toujours différentes. D’infinies compositions possibles, pour donner du caractère et de la poésie à la conception d'intérieurs. </t>
  </si>
  <si>
    <t xml:space="preserve">Den Raum erkunden und die nächsten Etappen einer Reise markieren, von der es viel zu erzählen gibt. Jeder Lichtpunkt ist mit dem anderen über einen dünnen Draht verbunden, sodass unerwartete Wege entstehen. Azou erschafft stets neue Landkarten. Unendliche Kombinationsmöglichkeiten, um der Projektplanung von Innenräumen Charakter und Poesie zu verleihen. </t>
  </si>
  <si>
    <t xml:space="preserve">Explorar el espacio y marcar las próximas etapas de un viaje que tiene siempre algo nuevo por contar. Cada punto luminoso está conectado al otro a través de un cable muy fino, como si trazara etapas inesperadas. Azou diseña siempre mapas diferentes. Infinitas composiciones posibles, para dar carácter y poesía al diseño de interiores. </t>
  </si>
  <si>
    <t>11.5 x 11.5 x 11.5 cm (4.5 x 4.5 x 4.5 in)</t>
  </si>
  <si>
    <t>board LED 3x4.2W, 2700k, 1350 lm, CRI&gt;90</t>
  </si>
  <si>
    <t>1.7 kg (3.74 lbs)</t>
  </si>
  <si>
    <t>24.5 x 17.5 x 16.5 cm (9.7 x 6.9 x 6.5 in)</t>
  </si>
  <si>
    <t>1.95 kg (4.29 lbs)</t>
  </si>
  <si>
    <t>36 x 21 x 11 cm (14.2 x 8.3 x 4.3 in)</t>
  </si>
  <si>
    <t>Black marble</t>
  </si>
  <si>
    <t>Green onyx</t>
  </si>
  <si>
    <t>AZOU 5</t>
  </si>
  <si>
    <t>board LED 5x4.2W, 2700k, 2250 lm, CRI&gt;90</t>
  </si>
  <si>
    <t>2.9 kg (6.38 lbs)</t>
  </si>
  <si>
    <t>48 x 17.5 x 16.5 cm (18.9 x 6.9 x 6.5 in)</t>
  </si>
  <si>
    <t>2.41 kg (5.3 lbs)</t>
  </si>
  <si>
    <t>AZOU 7</t>
  </si>
  <si>
    <t>board LED 7x4.2W, 2700k, 3150 lm, CRI&gt;90</t>
  </si>
  <si>
    <t>3.85 kg (8.47 lbs)</t>
  </si>
  <si>
    <t>FRAME</t>
  </si>
  <si>
    <t>145050B</t>
  </si>
  <si>
    <t>Matt whire</t>
  </si>
  <si>
    <t>Aluminium</t>
  </si>
  <si>
    <t>Benjamin Hubert</t>
  </si>
  <si>
    <t>Wall lamp. Die-casted matt varnished or chromed aluminium diffuser</t>
  </si>
  <si>
    <t>Lampada da parete. Corpo in alluminio pressofuso verniciato opaco o cromato.</t>
  </si>
  <si>
    <t xml:space="preserve">Applique. Corps en aluminium moulée vernis mat ou aluminium chromé. </t>
  </si>
  <si>
    <t>Wandleuchte. Körper aus Alluminiumdruckguss, matt lackiert oder verchromt.</t>
  </si>
  <si>
    <t>Lámpara de pared. Estructura en aluminio de fundición barnizado mate o cromado.</t>
  </si>
  <si>
    <t>Frame surrounds the light, diffusing it on the walls and enhancing it. Austere architectural design for a linear and compact wall light. Purity, solidity and lightness are the result of an extensive research project and production.</t>
  </si>
  <si>
    <t>Frame incornicia la luce, la diffonde sulla parete e la valorizza. Rigore architettonico per un'applique lineare e compatta. Purezza, solidità e leggerezza sono il risultato di un lungo lavoro di ricerca progettuale e produttiva.</t>
  </si>
  <si>
    <t>Frame encadre la lumière, la diffuse sur le mur et la valorise. Rigueur architectonique pour une applique linéaire et compacte. Pureté, solidité e légèreté sont le résultat d’un long travail de recherche conceptuel de production.</t>
  </si>
  <si>
    <t>Frame fängt das Licht ein, verteilt es an der Wand und setzt es in Szene. Architektonische Strenge für einen linearen und kompakten Wandleuchter. Reinheit, Festigkeit und Leichtigkeit sind das Ergebnis einer langen projektplanerischen und produktionsbezogenen Forschungsarbeit.</t>
  </si>
  <si>
    <t>Frame enmarca la luz, la difunde en la pared y la resalta. Precisión arquitectónica para una aplicación lineal y compacta. Pureza, solidez y ligereza son el resultado de un largo trabajo de investigación proyectiva y de producción.</t>
  </si>
  <si>
    <t>19.5 x 14 x 23 cm (7.7 x 5.5 x 9.1 in)</t>
  </si>
  <si>
    <t>1x150W max R7S, L 78 mm</t>
  </si>
  <si>
    <t>1.42 kg (3.12 lbs)</t>
  </si>
  <si>
    <t>40.5 x 36 x 5 cm (16 x 14.2 x 2 in)</t>
  </si>
  <si>
    <t>145050C</t>
  </si>
  <si>
    <t>Chrome</t>
  </si>
  <si>
    <t>NAMI WALL</t>
  </si>
  <si>
    <t>K340406N</t>
  </si>
  <si>
    <t>Wall lamp with textured and curved glass diffuser. Die-casted varnished aluminium structure.</t>
  </si>
  <si>
    <t>Lampada da parete con diffusore in vetro texturizzato curvato. Struttura in alluminio pressofuso verniciato.</t>
  </si>
  <si>
    <t>Applique avec diffuseur en verre texturé et courbé. Structure en aluminium moulée vernis.</t>
  </si>
  <si>
    <t>Wandleuchte mit gebogenem Glasschirm. Körper aus lackiertes druckguss Alluminium.</t>
  </si>
  <si>
    <t>Lámpara de pared con difusor en cristal doblado texturizado. Estructura en aluminio fundido barnizado.</t>
  </si>
  <si>
    <t>Elegant and mysterious. A wave of glass and light emerges from an essential metal element. Precious grooves reveal multiple light refractions. Nami, “wave” in Japanese, unleashes the reflections of the sea in a continuous play of perspectives. Now also in the functional wall-mounted version, alongside the suspended model.</t>
  </si>
  <si>
    <t>Elegante e misteriosa. Un’onda di vetro e
di luce affiora da un essenziale elemento in metallo.
Preziose scanalature lasciano trasparire molteplici rifrazioni luminose. Nami, “onda” in giapponese, sprigiona i riflessi del mare in un continuo gioco di prospettive. Ora anche nella funzionale versione applique, accanto al modelloa sospensione.</t>
  </si>
  <si>
    <t>Élégante et mystérieuse. Une vague de verre et de lumière émerge d’un élément essentiel en métal. De précieuses rainures laissent transparaître de multiples reflets lumineux. Nami, “vague” en japonais, libère les reflets de la mer dans un jeu continu de perspectives. Maintenant disponible en version applique, en plus du modèle en suspension.</t>
  </si>
  <si>
    <t>Elegant und geheimnisvoll. Aus einem essentiellen Metallelement entspringt eine Welle aus Glas und Licht. Edle Rillen erzeugen mehrfache Lichtbrechungen. Nami, “Welle” auf Japanisch, setzt die Lichtreflexe des Meeres in einem kontinuierlichen Spiel der Perspektiven frei. Jetzt auch in der Ausführung als funktionelle Wandleuchte, neben dem Hängemodell.</t>
  </si>
  <si>
    <t>Elegante y misteriosa. Una onda de vidrio y de luz florece de un elemento esencial de metal. Preciosas ranuras dejan resaltar múltiples refracciones luminosas. Nami, “onda” en japonés, emana los reflejos del mar
en un continuo juego de perspectivas. Ahora también en la funcional versión de aplique, junto al modelo colgante.</t>
  </si>
  <si>
    <t>30 x 9 x 18 cm (11.8 x 3.5 x 7.1 in)</t>
  </si>
  <si>
    <t>board LED 1x12W, 2700k, 1750 lm, CRI&gt;90</t>
  </si>
  <si>
    <t>0.93 kg (2.05 lbs)</t>
  </si>
  <si>
    <t>35 x 24 x 12.5 cm (13.8 x 9.5 x 4.9 in)</t>
  </si>
  <si>
    <t>1.07 kg (2.35 lbs)</t>
  </si>
  <si>
    <t>20 x 13 x 10.5 cm (7.9 x 5.1 x 4.1 in)</t>
  </si>
  <si>
    <t>K340406O</t>
  </si>
  <si>
    <t>PASTILLA</t>
  </si>
  <si>
    <t>218970BIAEU</t>
  </si>
  <si>
    <t xml:space="preserve">Wall lamp, structure in painted metal. Diffuser in pressed acid etched glass. </t>
  </si>
  <si>
    <t>Lampada da parete, struttura in metallo verniciato. Diffusore in vetro pressato e acidato.</t>
  </si>
  <si>
    <t>Applique, structure en métal verni. Diffuseur en verre pressé et acidé.</t>
  </si>
  <si>
    <t>Wandleuchte, lackierte Metallstruktur. Diffusor aus gepresstem und geätztem Glas.</t>
  </si>
  <si>
    <t>Lámpara de pared, estructura de metal barnizado. Difusor de vidrio prensado y acidado.</t>
  </si>
  <si>
    <t xml:space="preserve">Light becomes a clear-cut, delicate shape. In white or bronze, it punctuates surfaces and interacts with each space, adding new lightness and style to interiors.  </t>
  </si>
  <si>
    <t xml:space="preserve">La luce diventa volumetria nitida e leggera. In bianco e bronzo, scandisce le superfici e interagisce con ogni spazio, dando nuova leggerezza e stile agli interni.  </t>
  </si>
  <si>
    <t xml:space="preserve">La lumière devient volumétrique, nette et légère. En blanc et bronze, elle scande les surfaces et interagit avec chaque espace, en donnant une nouvelle légèreté et des styles aux espaces intérieurs.  </t>
  </si>
  <si>
    <t xml:space="preserve">Licht wird zu einer klaren und leichten Volumetrie. In Weiß und Bronze werden die Oberflächen betont und die Lampe interagiert mit jedem Raum, indem sie ihm Leichtigkeit und Stil verleiht.  </t>
  </si>
  <si>
    <t xml:space="preserve">La luz se convierte en volumetría nítida y ligera. En color blanco y bronce, escande las superficies e interactúa con cualquier espacio, dando una nueva ligereza y estilo a los ambientes interiores.  </t>
  </si>
  <si>
    <t>11.5 x 11.5 x 35.5 cm (4.5 x 4.5 x 14 in)</t>
  </si>
  <si>
    <t>2x42W max E14 (E12)</t>
  </si>
  <si>
    <t>2.06 kg (4.53 lbs)</t>
  </si>
  <si>
    <t>21 x 19.5 x 28 cm (8.3 x 7.7 x 11 in)</t>
  </si>
  <si>
    <t>218970BREU</t>
  </si>
  <si>
    <t>Acid etched glass + painted metal</t>
  </si>
  <si>
    <t>glass + metal</t>
  </si>
  <si>
    <t>Patricia Urquiola</t>
  </si>
  <si>
    <t>PIXEL</t>
  </si>
  <si>
    <t>044128BIEU</t>
  </si>
  <si>
    <t>Wall and ceiling lamp. Rotational-moulded polyethylene diffuser fixed to a varnished metal structure.</t>
  </si>
  <si>
    <t>Lampada da parete e da soffitto. Diffusore in polietilene stampato in rotazionale, fissato a struttura portante in metallo verniciato.</t>
  </si>
  <si>
    <t>Applique et plafonnier composée d’un diffuseur en polyéthylène imprimé en rotomoulage et d’une structure portante en metal verni.</t>
  </si>
  <si>
    <t>Wand- und Deckenleuchte. Polyethylendiffusor im Rotationsverfahren hergestellt auf einer versteckten Metallhalterung montiert.</t>
  </si>
  <si>
    <t>Lámpara de pared y de techo. Difusor de polietileno estampado en rotacional, fijado a una estructura portante de metal barnizado.</t>
  </si>
  <si>
    <t xml:space="preserve">A matrix element to be replicated at will, to create constantly changing light shapes of all sizes. The project takes inspiration from the digital language of the Seventies when the pixel was used to define the smallest element in an image for the first time. Pioneering atmospheres to play with light in contemporary spaces. </t>
  </si>
  <si>
    <t xml:space="preserve">Un elemento-matrice da replicare come si vuole, per costruire forme luminose sempre diverse e di ogni dimensione. Il progetto prende spunto dal linguaggio digitale degli anni '70, quando il pixel definisce per la prima volta il più piccolo elemento costitutivo dell'immagine. Atmosfere pionieristiche per giocare con la luce negli spazi contemporanei. </t>
  </si>
  <si>
    <t xml:space="preserve">Un élément-matrice à répliquer comme on le souhaite, pour construire des formes lumineuses toujours différentes et de n'importe quelle dimension. Le projet s'inspire du langage numérique des années 70, lorsque le pixel définit pour la première fois le plus petit élément constitutif de l’image. Atmosphères pionnières pour jouer avec la lumière dans les espaces contemporains. </t>
  </si>
  <si>
    <t xml:space="preserve">Ein Element und eine Matrix, nach Belieben nachzuahmen, um stets unterschiedliche leuchtende Formen jeder Größe entstehen zu lassen. Das Projekt ist inspiriert von der digitalen Sprache der 70er-Jahre, als Pixel zum ersten Mal das kleinste Element eines Bildes darstellt. Bahnbrechende Atmosphären, um in modernen Räumen mit dem Licht zu spielen. </t>
  </si>
  <si>
    <t xml:space="preserve">Un elemento-matriz que se puede reproducir a placer, para construir formas luminosas diferentes y de cualquier tamaño. El proyecto se inspira en el lenguaje digital de los Años 70, cuando el píxel se define por primera vez como el elemento más pequeño que constituye una imagen. Atmósferas primitivas para jugar con la luz en los espacios contemporáneos. </t>
  </si>
  <si>
    <t>42 x 10 x 51 cm (16.5 x 3.9 x 20.1 in)</t>
  </si>
  <si>
    <t>3x12W max E14 (E12)</t>
  </si>
  <si>
    <t>2.1 kg (4.62 lbs)</t>
  </si>
  <si>
    <t>52.5 x 42.5 x 15.5 cm (20.7 x 16.7 x 6.1 in)</t>
  </si>
  <si>
    <t>TUA</t>
  </si>
  <si>
    <t>Black tin</t>
  </si>
  <si>
    <t>Wall lamp. Metal frame with black tin finishing or gloss liquid varnished, and frosted glass diffusers.</t>
  </si>
  <si>
    <t>Lampada da parete. Corpo in metallo con finitura in stagno nero o verniciatura a liquido lucida, diffusori in vetro acidato.</t>
  </si>
  <si>
    <t>Applique. Corps en métal avec finition en étain noir ou laqué liquide brillant, diffuseurs en verre poli.</t>
  </si>
  <si>
    <t>Wandleuchte. Körper aus Metall mit Oberfläche aus schwarzem Zinn oder Flüssigbeschichtung, Diffusoren aus geätztem Glas.</t>
  </si>
  <si>
    <t>Lámpara de pared. Cuerpo de metal con acabado en estaño negro o barnizado liquido brillo, difusores de vidrio acidado.</t>
  </si>
  <si>
    <t>An elegant synthesis between retro lines and a contemporary, almost futuristic style. Polished metal for the body of the lamp and etched glass for the diffuser, in a carefully balanced contrast. The spherical shape is reminiscent of the Fifties, but renewed by the oblique cut. An eye-catching wall light which fits in perfectly in communal spaces, from restaurants to retail stores.</t>
  </si>
  <si>
    <t>Una sintesi elegante fra linee retrò e stile attuale, quasi futuribile. Metallo lucido per il corpo della lampada e vetro acidato per il diffusore, in un contrasto ben calibrato. La forma a sfera cita gli anni '50, ma si rinnova grazie al taglio in obliquo. Un’applique di carattere, che si inserisce perfettamente negli spazi collettivi, dalla ristorazione al retail.</t>
  </si>
  <si>
    <t>Une synthèse élégante entre les lignes rétro et un style actuel, presque futurible. Métal brillant pour le corps de la lampe et verre acide pour le diffuseur, dans un contraste bien étalonné. La forme sphérique rappelle les années 50, mais se renouvelle grâce à la découpe en oblique. Une applique de caractère, qui s'insère parfaitement dans les espaces collectifs, de la restauration à la vente au détail.</t>
  </si>
  <si>
    <t>Eine elegante Kombination aus Retro-Linien und einem modernen, fast schon zukunftsweisenden Stil. Glänzendes Metall für den Korpus der Lampe und geätztes Glas am Lampenschirm lassen einen gut ausgewogenen Kontrast entstehen. Die Kugelform erinnert an die 50er-Jahre, erscheint aber durch den schrägen Schnitt neu. Eine charaktervolle Wandleuchte, die perfekt in Räume der Gemeinschaft passt - vom Restaurant bis zum Handelsbetrieb.</t>
  </si>
  <si>
    <t>Una síntesis elegante entre líneas retro y estilo actual, casi futurista. Metal brillante para el cuerpo de la lámpara y cristal acidato para el difusor, creando un contraste bien calibrado. La forma esférica evoca los Años 50 pero se renueva gracias al corte en oblicuo. Una aplicación de carácter, que se introduce a la perfección en los espacios comunes: de la gastronomía a la venta al detalle.</t>
  </si>
  <si>
    <t>18 x 19 x 11 cm (7.1 x 7.5 x 4.3 in)</t>
  </si>
  <si>
    <t>1x100W max R7S, L 78 mm</t>
  </si>
  <si>
    <t>1.26 kg (2.77 lbs)</t>
  </si>
  <si>
    <t>22 x 22 x 24.5 cm (8.7 x 8.7 x 9.7 in)</t>
  </si>
  <si>
    <t>POISE FLOOR</t>
  </si>
  <si>
    <t>yes</t>
  </si>
  <si>
    <t>K048133AREU</t>
  </si>
  <si>
    <t>Hansandfranz</t>
  </si>
  <si>
    <t>43 x 43-148 x 157-212 cm (16.5 x 16.9-58.3 x 61.8-83.5 in)</t>
  </si>
  <si>
    <t>47 x 10.5 x 166 cm (18.1 x 4.1 x 65.4 in)</t>
  </si>
  <si>
    <t>52 x 51 x 8 cm (20.1 x 20.1 x 3.2 in)</t>
  </si>
  <si>
    <t>FLOW</t>
  </si>
  <si>
    <t>506428N</t>
  </si>
  <si>
    <t>Chris Basias</t>
  </si>
  <si>
    <t>FLOW CEILIING</t>
  </si>
  <si>
    <t>Floating Leaves Out of the Window”. The metallic disc of the lamp imitates
the shape of the leaves of a tree, blown by the wind. With or without light,
the elements can be combined to make touching installations. Playing with
shadows and lights, Flow reproduces the dance of nature on a windy day.</t>
  </si>
  <si>
    <t>“Floating Leaves Out of the Window”. Foglie danzanti
fuori dalla finestra. Come le foglie di un albero portate
dal vento, il disco metallico della lampada ne imita
la forma. Con o senza luce, gli elementi compositivi
possono essere combinati per creare installazioni
suggestive. Giocando con ombre e luci, Flow riproduce
la danza della natura in una giornata ventosa.</t>
  </si>
  <si>
    <t>« Floating Leaves Out of the Window ». Feuilles
dansantes à travers la fenêtre. Comme les feuilles
d’un arbre portées par le vent, le disque métallique
de la lampe en imite la forme. Avec ou sans lumière,
les éléments de composition peuvent être combinés
pour créer des installations suggestives. En jouant
avec les ombres et les lumières, Flow reproduit la
danse de la nature pendant une journée venteuse.</t>
  </si>
  <si>
    <t>“Floating Leaves Out of the Window“. Tanzende
Blätter vor dem Fenster. Wie die vom Wind verwehten
Blätter eines Baumes imitiert die Metallscheibe der
Leuchte dessen Form. Mit oder ohne Licht lassen
sich die kompositorischen Elemente zu suggestiven
Installationen kombinieren. Durch das Spiel mit Licht
und Schatten imitiert Flow den Tanz der Natur an
einem windigen Tag.</t>
  </si>
  <si>
    <t>“Floating Leaves Out of the Window”. Hojas
danzando fuera de la ventana. Como las hojas
de un árbol llevadas por el viento, el disco metálico
de la lámpara imita su forma. Con o sin luz, los
elementos compositivos pueden combinarse para
crear instalaciones impresionantes. Jugando con
sombras y luces, Flow reproduce la danza de la
naturaleza en un día de viento.</t>
  </si>
  <si>
    <t>Suspension and ceiling
lamp. Opal diffuser made
of two layers of blown glass.
Metallic coated structure.</t>
  </si>
  <si>
    <t>Lampada a sospensione e
da soffitto. Diffusore in vetro
opale soffiato incamiciato.
Struttura in metallo
verniciato.</t>
  </si>
  <si>
    <t>Suspension et plafonnier.
Diffuseur en verre opalin
soufflé double couche.
Structure en métal verni.</t>
  </si>
  <si>
    <t>Pendelleuchte und
Wandleuchte. Schirm
aus undgeblasenem und
zweischichtigem Opalglas.
Struktur aus lackertes Metall.</t>
  </si>
  <si>
    <t>Lámpara colgante y de
techo. Difusor en cristal
opal soplado y enfundado.
Estructura en metal
barnizado.</t>
  </si>
  <si>
    <t>MITOS</t>
  </si>
  <si>
    <t>aluminium + technopolymer</t>
  </si>
  <si>
    <t>507431N</t>
  </si>
  <si>
    <t>black</t>
  </si>
  <si>
    <t>System of adjustable
spotlights. Metallic coated
structure</t>
  </si>
  <si>
    <t>Sistema di faretti orientabili.
Struttura in metallo
verniciato</t>
  </si>
  <si>
    <t>Système de spots réglables.
Structure en métal peint.</t>
  </si>
  <si>
    <t>Verstellbare Spotlichte.
Opalglas. Struktur aus
lackiertem Metall.</t>
  </si>
  <si>
    <t>Sistema de focos
orientables. Estructura en
metal barnizado.</t>
  </si>
  <si>
    <t>Like Ariadne donats Theseus a thread so that he could retrace his way
out of the labyrinth of the Minotaur, Mitos goes along with light in domestic
and public environments. This system of adjustable spotlights transfers an
unusual eclecticism over the ceiling, enhancing the ambience of the scene.</t>
  </si>
  <si>
    <t>Come Arianna dona a Teseo il filo per trovare
la via d’uscita dal labirinto del Minotauro, Mitos
accompagna la luce nelle scene domestiche
e contract. Questo sistema di faretti orientabili
trasferisce un insolito/particolare eclettismo
nei soffitti esaltando il design degli interni.</t>
  </si>
  <si>
    <t>Comme Ariane donne à Thésée le fil pour
trouver la sortie du labyrinthe du Minotaure, Mitos
accompagne la lumière dans les scènes résidentielles
et contract. Ce système de spots orientables
transfert un éclectisme insolite/particulier dans les
plafonds et exalte ainsi le design des intérieurs.</t>
  </si>
  <si>
    <t>Wie Ariadne Theseus den Faden gibt,
um den Weg aus dem Labyrinth des Minotaurus
zu finden, begleitet Mitos das Licht in häuslichen
und geschäftlichen Umgebungen. Dieses System
verstellbarer Spots überträgt einen ungewöhnlichen
/ besonderen Eklektizismus auf die Decken und wertet
das Innendesign auf.</t>
  </si>
  <si>
    <t>Como Ariadna da a Teseo el hilo para encontrar
la salida del laberinto del Minotauro, Mitos acompaña
la luz en las escenas domésticas y contract. Este
sistema de focos orientables transfiere un insólito/
particular eclecticismo a los techos realzando el diseño
de interiores.</t>
  </si>
  <si>
    <t>Matt black</t>
  </si>
  <si>
    <t>In Poise, human curiosity and the interaction with light source,
are encouraged by the flexible section between frame and the circle,
allowing the latter to be moved into any position. A vitality capable
of creating ever-changing configurations defying gravity.</t>
  </si>
  <si>
    <t>In Poise, la curiosità e l’interazione umana con
la sorgente luminosa sono incoraggiate dalla
sezione flessibile tra l’asta e l’anello, che consente
di spostare quest’ultimo in qualsiasi posizione.
Un dinamismo che sfida la forza di gravità per
creare configurazioni mutevoli.</t>
  </si>
  <si>
    <t>Sur Poise, la curiosité et l’interaction humaine
avec la source lumineuse sont encouragées par
la section flexible entre la tige et le cercle, qui permet
de déplacer ce dernier dans n’importe quelle
position. Un dynamisme qui défie la force de gravité
pour créer des configurations changeantes.</t>
  </si>
  <si>
    <t>Bei Poise werden die Neugier und die menschliche
Interaktion mit der Lichtquelle durch den flexiblen
Abschnitt zwischen Stab und Ring gefördert, der es
ermöglicht, letzteren in jede Position zu bewegen.
Eine Dynamik, die der Schwerkraft trotzt,
um veränderbare Konfigurationen zu schaffen.</t>
  </si>
  <si>
    <t>En Poise, la curiosidad y la interacción humana
con la fuente de luz se ven favorecidas por la sección
flexible entre la varilla y el anillo, que permite mover
este último a cualquier posición. Un dinamismo
que desafía la fuerza de gravedad para crear
configuraciones cambiantes.</t>
  </si>
  <si>
    <t>Dimmable floor lamp.
Technical fabric coated
flexible tube. Matt black
metallic diffuser and
structure.</t>
  </si>
  <si>
    <t>Lampada da terra
dimmerabile. Tubo flessibile
rivestito in tessuto tecnico.
Diffusore e struttura in
metallo nero opaco.</t>
  </si>
  <si>
    <t>Lampadaire avec variation
de lumière. Tube flexible
habillé de tissu technique.
Diffuseur et structure en
métal noir mat. Tube flexible
habillé de tissu technique.</t>
  </si>
  <si>
    <t>Dimmbare Bodenleuchte.
mit Gewebe aus Stoff
überzogener Schlauch.
Diffusor und Struktur aus
mattschwarzem Metall.</t>
  </si>
  <si>
    <t>Lámpara de pie dimable.
Tubo flexible recubierto
de tejido técnico. Difusor y
estructura de metal negro
mate.</t>
  </si>
  <si>
    <t>K503427GL</t>
  </si>
  <si>
    <t>K503427SL</t>
  </si>
  <si>
    <t>K503427GC</t>
  </si>
  <si>
    <t>K503427SC</t>
  </si>
  <si>
    <t>K503427GR</t>
  </si>
  <si>
    <t>K503427SR</t>
  </si>
  <si>
    <t>New product 2022</t>
  </si>
  <si>
    <t>Suspension lamp with opal diffuser. Metallic coated structure available in six colour configurations.</t>
  </si>
  <si>
    <t>Lampada a sospensione con diffusore opalino. Struttura in metallo verniciato, disponibile in sei configurazioni di colore.</t>
  </si>
  <si>
    <t>Suspension avec diffuseur
opalin. Structure en métal
peint, disponible en six
configurations de couleurs..</t>
  </si>
  <si>
    <t>Pendelleuchte mit
Opal-Diffusor. Struktur
aus lackiertem Metall,
erhältlich in sechs
Farbkonfigurationen.</t>
  </si>
  <si>
    <t>Lámpara colgante con
difusor opalino. Estructura
de metal pintado, disponible
en seis configuraciones de
color.</t>
  </si>
  <si>
    <t>A harmonious synthesis of form and function is traced by two linear
elements of different sizes that frame the white diffuser overlapping each
other like the petals of a flower. Thanks to the different combinations of
finishes, Dala Linear integrates elegantly into collective and residential spaces.</t>
  </si>
  <si>
    <t>Un connubio armonico tra forma e funzione
è tracciato da due elementi lineari di differenti
dimensioni che incorniciano il diffusore bianco
sovrapponendosi tra loro come petali di un fiore.
Dala Linear, grazie alle diverse combinazioni
di finiture, si integra elegantemente negli spazi
collettivi e residenziali.</t>
  </si>
  <si>
    <t xml:space="preserve">Une fusion entre forme et fonction est tracée
par deux éléments linéaires de différentes tailles
qui encadrent le diffuseur blanc en se superposant
les uns sur les autres comme les pétales d’une fleur.
Grâce aux différentes combinaisons de finitions,
Dala Linear s’intègre élégamment dans les espaces
collectifs et résidentiels. </t>
  </si>
  <si>
    <t xml:space="preserve">Eine harmonische Verbindung zwischen Form
und Funktion wird durch zwei lineare Elemente
unterschiedlicher Größe nachgezeichnet, die den
weißen Streukörper umrahmen, der sich wie die
Blütenblätter einer Blume überlappt. Dank der
verschiedenen Kombinationen von Oberflächen
fügt sich Dala Linear elegant in Gemeinschaftsund
Wohnräume ein. </t>
  </si>
  <si>
    <t xml:space="preserve">Una armoniosa unión de forma y función
se traza mediante dos elementos lineales de
diferentes dimensiones que enmarcan el difusor
blanco, superponiéndose entre sí como los pétalos
de una flor. Dala Linear se integra con elegancia
en los espacios colectivos y residenciales gracias
a las diferentes combinaciones de acabados.  </t>
  </si>
  <si>
    <t>L 150 x W 5 x H 6.5 cm</t>
  </si>
  <si>
    <t>board LED 1x42W
2700 K - 5150 lm - CRI&gt;90</t>
  </si>
  <si>
    <t>board LED 1x42W
2700 K - 5150 lm - CRI&gt;89</t>
  </si>
  <si>
    <t>board LED 1x42W
2700 K - 5150 lm - CRI&gt;91</t>
  </si>
  <si>
    <t>board LED 1x42W
2700 K - 5150 lm - CRI&gt;92</t>
  </si>
  <si>
    <t>board LED 1x42W
2700 K - 5150 lm - CRI&gt;93</t>
  </si>
  <si>
    <t>board LED 1x42W
2700 K - 5150 lm - CRI&gt;94</t>
  </si>
  <si>
    <t>L 130 x W 9 x H 9 cm
L 51.2 x W 3.5 x H 3.5 in</t>
  </si>
  <si>
    <t>0.011 m3 / 0.389 ft3</t>
  </si>
  <si>
    <t>2.4 kg / 5.29 lbs</t>
  </si>
  <si>
    <t>4 kg / 8.82 lbs</t>
  </si>
  <si>
    <t>L 150 x W 17 x H 7 cm
L 59.1 x W 6.7 x H 2.8 in</t>
  </si>
  <si>
    <t>0.023 m3 / 0.812 ft3</t>
  </si>
  <si>
    <t>0.023 m3 / 0.812 ft4</t>
  </si>
  <si>
    <t>0.023 m3 / 0.812 ft5</t>
  </si>
  <si>
    <t>0.023 m3 / 0.812 ft6</t>
  </si>
  <si>
    <t>0.023 m3 / 0.812 ft7</t>
  </si>
  <si>
    <t>506429N</t>
  </si>
  <si>
    <t>500500N</t>
  </si>
  <si>
    <t>500501N</t>
  </si>
  <si>
    <t>FLOW black canopy</t>
  </si>
  <si>
    <t>FLOW  black false ceiling canopy</t>
  </si>
  <si>
    <t>FLOW  black multiple canopy</t>
  </si>
  <si>
    <t>FLOW LEAF</t>
  </si>
  <si>
    <t>506430N</t>
  </si>
  <si>
    <t>220-240 / 120 V</t>
  </si>
  <si>
    <t>1x25W max - G9</t>
  </si>
  <si>
    <t>1.9 kg / 4.19 lbs</t>
  </si>
  <si>
    <t>L 42 x W 42 x H 16 cm
L 16.5 x W 16.5 x H 6.3 in</t>
  </si>
  <si>
    <t>0.028 m3 / 0.989 ft3</t>
  </si>
  <si>
    <t>1.4 kg / 3.09 lbs</t>
  </si>
  <si>
    <t>2.1 kg / 4.63 lbs</t>
  </si>
  <si>
    <t>ø 35 x ø 10 x H 40 cm/  13.8 x 3.9 x 15.8 in</t>
  </si>
  <si>
    <t>180 x 35 x 6 cm / 70.9 x 13.8 x 2.4 in</t>
  </si>
  <si>
    <t>12.5 x 3 cm /  4.9 x 1.2 in</t>
  </si>
  <si>
    <t>20 x 4 cm / 7.9 x 1.6 in</t>
  </si>
  <si>
    <t>8 x 0.6 cm / 3.2 x 0.2 in</t>
  </si>
  <si>
    <t>KUSHI XL CEILING</t>
  </si>
  <si>
    <t>K217105N</t>
  </si>
  <si>
    <t>K217105O</t>
  </si>
  <si>
    <t>K217105R</t>
  </si>
  <si>
    <t>brass</t>
  </si>
  <si>
    <t>copper</t>
  </si>
  <si>
    <t>Ceiling lamp. Opal diffuser
made of two layers of mouth
blown glass. Metallic body
available in three coating
finishes: black, copper
and brass.</t>
  </si>
  <si>
    <t xml:space="preserve"> 43 x H 40 cm / 16.9 x 15.8 in</t>
  </si>
  <si>
    <t>2x70W max - E27 (E26)</t>
  </si>
  <si>
    <t>4.75 kg / 10.45 lbs</t>
  </si>
  <si>
    <t>L 50.5 x W 50.5 x H 40.5 cm
L 19.9 x W 19.9 x H 15.9 in</t>
  </si>
  <si>
    <t>0.103 m3 / 3.647 ft3</t>
  </si>
  <si>
    <t>0.95 kg / 2.09 lbs</t>
  </si>
  <si>
    <t>L 22.5 x W 22.5 x H 34 cm
L 8.9 x W 8.9 x H 13.4 in</t>
  </si>
  <si>
    <t>0.017 m3 / 0.600 ft3</t>
  </si>
  <si>
    <t>0.017 m3 / 0.600 ft4</t>
  </si>
  <si>
    <t>0.017 m3 / 0.600 ft5</t>
  </si>
  <si>
    <t>0.103 m3 / 3.647 ft4</t>
  </si>
  <si>
    <t>0.103 m3 / 3.647 ft5</t>
  </si>
  <si>
    <t>MITOS copper cable (10m / 32.8ft)</t>
  </si>
  <si>
    <t>MITOS copper cable (30m / 98.4ft)</t>
  </si>
  <si>
    <t>507-CAV10</t>
  </si>
  <si>
    <t>507-CAV30</t>
  </si>
  <si>
    <t xml:space="preserve">ø 8 cm x max 17 cm
ø 3.2 in x max 6.7 in
</t>
  </si>
  <si>
    <t>100-240 V</t>
  </si>
  <si>
    <t>1x10W max - GU 5.3</t>
  </si>
  <si>
    <t>1.2 kg / 2.65 lbs</t>
  </si>
  <si>
    <t>L 11 x W 11 x H 23 cm
L 4.3 x W 4.3 x H 9.1 in</t>
  </si>
  <si>
    <t>0.003 m3 / 0.106 ft3</t>
  </si>
  <si>
    <t>2.3 kg / 5.07 lbs</t>
  </si>
  <si>
    <t>L 28 x W 28 x H 17 cm
L 11 x W 11 x H 6.7 in</t>
  </si>
  <si>
    <t>0.013 m3 / 0.459 ft3</t>
  </si>
  <si>
    <t>K3454113MB</t>
  </si>
  <si>
    <t>K3454113MN</t>
  </si>
  <si>
    <t>K3454113MO</t>
  </si>
  <si>
    <t>K3454115MB</t>
  </si>
  <si>
    <t>K3454115MN</t>
  </si>
  <si>
    <t>K3454115MO</t>
  </si>
  <si>
    <t>K3454117MB</t>
  </si>
  <si>
    <t>K3454117MN</t>
  </si>
  <si>
    <t>K3454117MO</t>
  </si>
  <si>
    <t>ACCESSORIES</t>
  </si>
  <si>
    <t>2 holes canopy</t>
  </si>
  <si>
    <t>500521CR</t>
  </si>
  <si>
    <t>500521N</t>
  </si>
  <si>
    <t>500521O</t>
  </si>
  <si>
    <t>500521B</t>
  </si>
  <si>
    <t>chrome</t>
  </si>
  <si>
    <t>brass 307</t>
  </si>
  <si>
    <t>white</t>
  </si>
  <si>
    <t>Decentralizer</t>
  </si>
  <si>
    <t>500518CR</t>
  </si>
  <si>
    <t>500518N</t>
  </si>
  <si>
    <t>500518O</t>
  </si>
  <si>
    <t>500518B</t>
  </si>
  <si>
    <t>Decentralizer Hook</t>
  </si>
  <si>
    <t>500519N</t>
  </si>
  <si>
    <t>500519B</t>
  </si>
  <si>
    <t>Wire Griplock</t>
  </si>
  <si>
    <t>500520CR</t>
  </si>
  <si>
    <t>500520N</t>
  </si>
  <si>
    <t>500520B</t>
  </si>
  <si>
    <t>AZOU driver + dimmer + plug</t>
  </si>
  <si>
    <t>AZOU black canopy</t>
  </si>
  <si>
    <t>AZOU driver dim. 1-10V or push</t>
  </si>
  <si>
    <t>345-PLUGEU / GB</t>
  </si>
  <si>
    <t>ALI-0003</t>
  </si>
  <si>
    <t>New finish 2022</t>
  </si>
  <si>
    <t>100266SNNL</t>
  </si>
  <si>
    <t>500515N</t>
  </si>
  <si>
    <t>ø 55 x L 28 x H 196 cm</t>
  </si>
  <si>
    <t>DALA (3000 K)</t>
  </si>
  <si>
    <t>K503420GL30</t>
  </si>
  <si>
    <t>board LED 1x42W
3000 K - 4350 lm - CRI&gt;90</t>
  </si>
  <si>
    <t>DALA LINEAR (2700 K)</t>
  </si>
  <si>
    <t>K503420SL30</t>
  </si>
  <si>
    <t>K503420SC30</t>
  </si>
  <si>
    <t>K503420SR30</t>
  </si>
  <si>
    <t>0.011 m3 / 0.389 ft4</t>
  </si>
  <si>
    <t>DALA LINEAR (3000 K)</t>
  </si>
  <si>
    <t>K503427GL30</t>
  </si>
  <si>
    <t>board LED 1x42W
3000 K - 5300 lm - CRI&gt;90</t>
  </si>
  <si>
    <t>0.011 m3 / 0.389 ft5</t>
  </si>
  <si>
    <t>0.011 m3 / 0.389 ft6</t>
  </si>
  <si>
    <t>K503427SL30</t>
  </si>
  <si>
    <t>K503427GC30</t>
  </si>
  <si>
    <t>K503427SC30</t>
  </si>
  <si>
    <t>0.011 m3 / 0.389 ft7</t>
  </si>
  <si>
    <t>0.011 m3 / 0.389 ft8</t>
  </si>
  <si>
    <t>0.011 m3 / 0.389 ft9</t>
  </si>
  <si>
    <t>0.011 m3 / 0.389 ft10</t>
  </si>
  <si>
    <t>0.023 m3 / 0.812 ft2</t>
  </si>
  <si>
    <t>K503427GR30</t>
  </si>
  <si>
    <t>K503427SR30</t>
  </si>
  <si>
    <t>0.011 m3 / 0.389 ft11</t>
  </si>
  <si>
    <t>0.011 m3 / 0.389 ft18</t>
  </si>
  <si>
    <t>0.023 m3 / 0.812 ft12</t>
  </si>
  <si>
    <t>0.023 m3 / 0.812 ft17</t>
  </si>
  <si>
    <t>0.023 m3 / 0.812 ft22</t>
  </si>
  <si>
    <t>JER</t>
  </si>
  <si>
    <t>K504421FB</t>
  </si>
  <si>
    <t>K504421FM</t>
  </si>
  <si>
    <t>K504421FV</t>
  </si>
  <si>
    <t>metal</t>
  </si>
  <si>
    <t>metal + marble or onyx</t>
  </si>
  <si>
    <t>K503420GC30</t>
  </si>
  <si>
    <t>K503420GR30</t>
  </si>
  <si>
    <t>ø 22 cm x 11 cm
ø 8,7 in x 4,3 in</t>
  </si>
  <si>
    <t xml:space="preserve">ø 20 cm x 4 cm
ø 7.9 in x 1.6 in 
</t>
  </si>
  <si>
    <t>8015086012085</t>
  </si>
  <si>
    <t>8015086011651</t>
  </si>
  <si>
    <t>8015086011668</t>
  </si>
  <si>
    <t>8015086011675</t>
  </si>
  <si>
    <t>8015086011682</t>
  </si>
  <si>
    <t>8015086011699</t>
  </si>
  <si>
    <t>8015086011705</t>
  </si>
  <si>
    <t>8015086012870</t>
  </si>
  <si>
    <t>8015086012924</t>
  </si>
  <si>
    <t>8015086012931</t>
  </si>
  <si>
    <t>8015086012887</t>
  </si>
  <si>
    <t>8015086012917</t>
  </si>
  <si>
    <t>8015086012948</t>
  </si>
  <si>
    <t>8015086012955</t>
  </si>
  <si>
    <t>8015086012894</t>
  </si>
  <si>
    <t>8015086012900</t>
  </si>
  <si>
    <t>8015086012962</t>
  </si>
  <si>
    <t>8015086012979</t>
  </si>
  <si>
    <t>8015086012603</t>
  </si>
  <si>
    <t>8015086012610</t>
  </si>
  <si>
    <t>8015086012597</t>
  </si>
  <si>
    <t>8015086012184</t>
  </si>
  <si>
    <t>8015086012207</t>
  </si>
  <si>
    <t>8015086012214</t>
  </si>
  <si>
    <t>8015086012986</t>
  </si>
  <si>
    <t>8015086012993</t>
  </si>
  <si>
    <t>8015086013006</t>
  </si>
  <si>
    <t>8015086013013</t>
  </si>
  <si>
    <t>8015086011088</t>
  </si>
  <si>
    <t>8015086010210</t>
  </si>
  <si>
    <t>8015086012719</t>
  </si>
  <si>
    <t>8015086012825</t>
  </si>
  <si>
    <t>8015086012832</t>
  </si>
  <si>
    <t>8015086012856</t>
  </si>
  <si>
    <t>8015086012849</t>
  </si>
  <si>
    <t>8015086012726</t>
  </si>
  <si>
    <t>8015086012733</t>
  </si>
  <si>
    <t>8015086012757</t>
  </si>
  <si>
    <t>8015086012740</t>
  </si>
  <si>
    <t>8015086012788</t>
  </si>
  <si>
    <t>8015086012764</t>
  </si>
  <si>
    <t>8015086012795</t>
  </si>
  <si>
    <t>8015086012801</t>
  </si>
  <si>
    <t>8015086012818</t>
  </si>
  <si>
    <t>matt</t>
  </si>
  <si>
    <t>Gloss marble</t>
  </si>
  <si>
    <t>Gloss onyx</t>
  </si>
  <si>
    <t>Matt</t>
  </si>
  <si>
    <t>metal + polymeric</t>
  </si>
  <si>
    <t>polymeric</t>
  </si>
  <si>
    <t>505425N</t>
  </si>
  <si>
    <t>8015086011613</t>
  </si>
  <si>
    <t>8015086011859</t>
  </si>
  <si>
    <t>8015086012689</t>
  </si>
  <si>
    <t>Avarage lead time</t>
  </si>
  <si>
    <t>4 weeks</t>
  </si>
  <si>
    <t>6 weeks</t>
  </si>
  <si>
    <t>8 weeks</t>
  </si>
  <si>
    <t>2 weeks</t>
  </si>
  <si>
    <t>strip LED 1x13.5W, 2700K, 1050 lm, CRI&gt;90</t>
  </si>
  <si>
    <t>POISE CEILING</t>
  </si>
  <si>
    <t>505426N</t>
  </si>
  <si>
    <t>ø 55 x L 20 x H 110 cm</t>
  </si>
  <si>
    <t>strip LED 1x28W
2700 K - 3600 lm - CRI&gt;90</t>
  </si>
  <si>
    <t>3.8 kg (8.4 Ibs)</t>
  </si>
  <si>
    <t>L 60 x W 60 x H 8.5 cm
L 23.6 x W 23.6 x H 3.4 in</t>
  </si>
  <si>
    <t>0.031 m3 / 1.059 ft3</t>
  </si>
  <si>
    <t>Board LED 1x42W, 2700K, 4200 lm, CRI&gt;90</t>
  </si>
  <si>
    <t>DALA</t>
  </si>
  <si>
    <t>7.68 kg (16.93 lbs)</t>
  </si>
  <si>
    <t>61 x 61 x 18 cm (24 x 24 x 7.1 in)</t>
  </si>
  <si>
    <t>1.05 kg (2.32 lbs)</t>
  </si>
  <si>
    <t>65 x 27.5 x 9 cm (25.6 x 10.8 x 3.5 in)</t>
  </si>
  <si>
    <t>Board LED 1x5W, 2700K, 440 lm, CRI&gt;90</t>
  </si>
  <si>
    <t>Class 1; IP20; CE; EAC;</t>
  </si>
  <si>
    <t>Board LED 3x5W, 2700K, 1320 lm, CRI&gt;90</t>
  </si>
  <si>
    <t>Board LED 5x5W, 2700K, 2200 lm, CRI&gt;90</t>
  </si>
  <si>
    <t>Board LED 7x5W, 2700K, 3080 lm, CRI&gt;90</t>
  </si>
  <si>
    <t>Board LED 9x5W, 2700K, 3960 lm, CRI&gt;90</t>
  </si>
  <si>
    <t>Board LED 15x5W, 2700K, 6600 lm, CRI&gt;90</t>
  </si>
  <si>
    <t>Board LED 19x5W, 2700K, 8360 lm, CRI&gt;90</t>
  </si>
  <si>
    <t>1.8 kg (3.97 lbs)</t>
  </si>
  <si>
    <t>L 60 x W 16 x H 16 cm
L 23.6 x W 6.3 x H 6.3 in</t>
  </si>
  <si>
    <t>0.015 m3 / 0.530 ft3</t>
  </si>
  <si>
    <t>0.58 kg / 1.28 lbs</t>
  </si>
  <si>
    <t>L 13 x W 13 x H 11 cm
L 5.1 x W 5.1 x H 4.3 in</t>
  </si>
  <si>
    <t>0.002 m3 / 0.071 ft3</t>
  </si>
  <si>
    <t>board LED 1x4.5W
2700 K - 540 lm - CRI&gt;80</t>
  </si>
  <si>
    <t>2x54W - T5 fluorescent
or compatible LED light source</t>
  </si>
  <si>
    <t>2x70W max - E27 (E26)
Ø 6cm max</t>
  </si>
  <si>
    <t>strip LED 1x43.2W
2700 K - 4200 lm - CRI&gt;90</t>
  </si>
  <si>
    <t>7.7 kg / 16.8 lbs</t>
  </si>
  <si>
    <t>L 63 x W 63 x H 7 cm
L 24.8 x W 24.8 x H 2.8 in</t>
  </si>
  <si>
    <t>white + satin base</t>
  </si>
  <si>
    <t>white + polished base</t>
  </si>
  <si>
    <t>0.008 m3 / 0.287 ft3</t>
  </si>
  <si>
    <t>Class 2; IP20; CE</t>
  </si>
  <si>
    <t>Class 1; IP20; CE</t>
  </si>
  <si>
    <t>Class 3; IP20; CE</t>
  </si>
  <si>
    <t>17,50</t>
  </si>
  <si>
    <t>17,51</t>
  </si>
  <si>
    <t>17,52</t>
  </si>
  <si>
    <t>3 years</t>
  </si>
  <si>
    <t>4 years</t>
  </si>
  <si>
    <t>5 years</t>
  </si>
  <si>
    <t>6 years</t>
  </si>
  <si>
    <t>/</t>
  </si>
  <si>
    <t>FLOW  LEAF</t>
  </si>
  <si>
    <t>3 weeks</t>
  </si>
  <si>
    <t>1 week</t>
  </si>
  <si>
    <t>1.03 kg (xx lbs)</t>
  </si>
  <si>
    <t>L 14.5 x  W13.5 x H 5.3 cm</t>
  </si>
  <si>
    <t>0.2 kg (xx lbs)</t>
  </si>
  <si>
    <t>L 22 x W 22 x H 5 cm</t>
  </si>
  <si>
    <t>0.002 m3 /</t>
  </si>
  <si>
    <t xml:space="preserve">0.001 m3 / </t>
  </si>
  <si>
    <t>Model T</t>
  </si>
  <si>
    <t>K511435N</t>
  </si>
  <si>
    <t>K511435POP</t>
  </si>
  <si>
    <t>K511435INOX</t>
  </si>
  <si>
    <t>Inox</t>
  </si>
  <si>
    <t>Satin</t>
  </si>
  <si>
    <t>Steel</t>
  </si>
  <si>
    <t>Inox steel</t>
  </si>
  <si>
    <t>Dimmable floor lamp. Tubular diffuser made of opal methacrylate. Metallic coated structure.</t>
  </si>
  <si>
    <t>Lampada da terra dimmerabile. Diffusore tubolare in metacrilato opalino. Struttura in metallo verniciato.</t>
  </si>
  <si>
    <t>Lampadaire avec variateur de lumière. Diffuseur tubulaire en méthacrylate opale. Structure en métal verni.</t>
  </si>
  <si>
    <t>Dimmbare Bodenleuchte. Tubulärer Diffusor aus opalem Methacrylat. Struktur aus Metall in Glanzlackoptik.</t>
  </si>
  <si>
    <t xml:space="preserve">Lámpara de pie con regulador de intensidad. Difusor tubular de metacrilato opal. Estructura de metal barnizado. </t>
  </si>
  <si>
    <t>The De Stijl artistic movement inspires with its linear and simple forms. And precisely, the two-dimensional geometric shapes such as the square and the rectangle act as a counterweight to the tubular and three dimensional light of Model T, the minimalist, sculptural and universal floor lamp.</t>
  </si>
  <si>
    <t>Il movimento artistico De Stijl ispira con il suo linearismo e semplicità delle forme. E proprio le forme geometriche bidimensionali come il quadrato e il rettangolo fanno da contrappeso alla luce tubolare e tridimensionale di Model T, la lampada da terra minimalista, scultorea e universale.</t>
  </si>
  <si>
    <t>Le mouvement artistique De Stijl inspire par son linéarisme et la simplicité de ses formes. Et ce sont précisément les formes géométriques bidimensionnelles telles que le carré et le rectangle qui contrebalancent la lumière tubulaire et tridimensionnelle de Model T, le lampadaire minimaliste, sculptural et universel.</t>
  </si>
  <si>
    <t>Die Kunstrichtung De Stijl inspiriert durch ihre Geradlinigkeit und Einfachheit der Form. Und es sind gerade die zweidimensionalen geometrischen Formen wie das Quadrat und das Rechteck, die ein Gegengewicht zum röhrenförmigen, dreidimensionalen Licht der minimalistischen, skulpturalen und universellen Stehleuchte Model T bilden.</t>
  </si>
  <si>
    <t>El movimiento artístico De Stijl inspira con su linealismo y simplicidad de formas. Y son precisamente las formas geométricas bidimensionales, como el cuadrado y el rectángulo, las que equilibran la luz tubular y tridimensional de Model T, la lámpara de pie minimalista, escultural y universal.</t>
  </si>
  <si>
    <t>23 x 23 x 185 cm (9.1 x 9.1 x 72.8 in)</t>
  </si>
  <si>
    <t>Board LED 1 x 60W, 2700K, 6600 lm, CRI &gt; 90</t>
  </si>
  <si>
    <t>6,8 kg (15 lbs)</t>
  </si>
  <si>
    <t>3,4 kg (7,5 lbs)</t>
  </si>
  <si>
    <t>30 x 30 x 85 cm (11.8 x 11.8 x 33.5 in)</t>
  </si>
  <si>
    <t>18 x 18 x 190 cm (7.1 x 7.1 x 47.8 in)</t>
  </si>
  <si>
    <t>K503420BB</t>
  </si>
  <si>
    <t>New product 2023</t>
  </si>
  <si>
    <t>500517N</t>
  </si>
  <si>
    <t>KATE</t>
  </si>
  <si>
    <t>510434-XXX27</t>
  </si>
  <si>
    <t>510434-XXX30</t>
  </si>
  <si>
    <t>Colors on request</t>
  </si>
  <si>
    <t xml:space="preserve">Metal </t>
  </si>
  <si>
    <t>ATOMIUM SUSPENSION</t>
  </si>
  <si>
    <t xml:space="preserve">Ceiling lamp with opal diffuser. Aluminium coated structure available in colours on request. </t>
  </si>
  <si>
    <t>Lampada a plafone con diffusore opalino. Struttura in alluminio verniciato disponibile in colori su richiesta.</t>
  </si>
  <si>
    <t>Plafonnier avec diffuseur opalin. Structure en aluminium peint disponible en couleur sur demande.</t>
  </si>
  <si>
    <t>Deckenleuchte mit Opal-Diffusor. Struktur aus lackiertem Aluminium. Auf Anfrage auch in andere Ausführungen erhältlich.</t>
  </si>
  <si>
    <t>Lámpara de techo con difusor opalino. Estructura de aluminio pintado disponible en colores bajo pedido.</t>
  </si>
  <si>
    <t>Architectural forms and unconventional dimensions. The headgear worn by the Duchess of Cambridge for the 70th anniversary of the English jubilee inspires Kate, the ceiling light that rewrites the perceptual rules of space. This conical lamp is positioned on the ceiling with an inclination of 15 degrees in order to diffuse the light in an unexpected way.</t>
  </si>
  <si>
    <t>Forme architetturali e dimensioni non convenzionali. Il copricapo sfoggiato dalla duchessa di Cambridge per i 70 anni del giubileo inglese, ispira Kate, la plafoniera che riscrive le regole percettive dello spazio. Questa lampada dalla forma conica è posizionata a soffitto con un’inclinazione di 15 gradi in modo da diffondere la luce in maniera inaspettata.</t>
  </si>
  <si>
    <t xml:space="preserve">Des formes architecturales et dimensions non conventionnelles. La coiffe portée par la duchesse de Cambridge pour le 70e anniversaire du Jubilé britannique a inspiré Kate, le plafonnier qui réécrit les règles de perception de l’espace. Cette lampe en forme de cône est positionnée au plafond avec un angle de 15 degrés afin de diffuser la lumière de manière inattendue. </t>
  </si>
  <si>
    <t>Architektonische Formen und unkonventionelle Dimensionen. Der Kopfschmuck, den die Herzogin von Cambridge zum 70. Jahrestag des britischen Thronjubiläums trug, inspirierte Kate, die Deckenleuchte, die die Wahrnehmungsregeln des Raums neu schreibt. Die kegelförmige Leuchte ist in einem Winkel von 15 Grad an der Decke angebracht, um das Licht auf unerwartete Weise zu streuen.</t>
  </si>
  <si>
    <t>Formas arquitectónicas y dimensiones no convencionales. El tocado que lució la Duquesa de Cambridge en el 70º aniversario del Jubileo Británico, ha sido la fuente de inspiración de Kate, la lámpara de techo que reescribe las reglas perceptivas del espacio. Esta lámpara de forma cónica se coloca en el techo con un ángulo de 15 grados para difundir la luz de forma inesperada.</t>
  </si>
  <si>
    <t>87 x 87 x 27 cm (34.3 x 34.3 x 10.6 in)</t>
  </si>
  <si>
    <t>board LED 1x60W
2700 K - 6600 lm - CRI&gt;90</t>
  </si>
  <si>
    <t>IP20; CE</t>
  </si>
  <si>
    <t>95 x 95 x 35 (37.4 x 37.4 x 13.8 in)</t>
  </si>
  <si>
    <t>0.316 m3 (11.156 ft3)</t>
  </si>
  <si>
    <t>KOOI</t>
  </si>
  <si>
    <t>509433N</t>
  </si>
  <si>
    <t>Studio Shuu</t>
  </si>
  <si>
    <t>Suspension lamp. Transparent glass diffuser and die-casted aluminium structure.</t>
  </si>
  <si>
    <t>Lampada a sospensione. Diffusore in vetro trasparente e struttura in alluminio pressofuso.</t>
  </si>
  <si>
    <t>Suspension. Diffuseur en verre transparent et structure en aluminium moulé.</t>
  </si>
  <si>
    <t>Pendelleuchte. Transparenter Glasdiffusor und Struktur aus Alluminiumdruckguss.</t>
  </si>
  <si>
    <t xml:space="preserve">Lámpara colgante. Difusor de cristal transparente y estructura en aluminio fundido a presión. </t>
  </si>
  <si>
    <t>Kooi is inspired by Chinese Shan shui painting and conveys its philosophy. Thanks to the contrast between the glass diffuser and the metal frame, lights and shadows become the protagonists of continuous visual effects and unprecedented changes of perspective. Glass and metal. Light and heavy. Black and white. The Shan shui spirit becomes a suspension lamp.</t>
  </si>
  <si>
    <t>Kooi si ispira alla pittura cinese Shan shui e ne veicola la filosofia. Grazie al contrasto tra il diffusore in vetro e la struttura in metallo a fare da cornice, luci e ombre diventano le protagoniste di continui effetti
visivi e inediti cambi di prospettiva. Vetro e metallo. Leggero e pesante. Bianco e nero. Lo spirito Shan shui si fa lampada a sospensione.</t>
  </si>
  <si>
    <t>Kooi s’inspire de la peinture chinoise Shanshui et en transmet la philosophie. Grâce au contraste entre le diffuseur en verre et le cadre métallique, l’ombre et la lumière deviennent les protagonistes d’effets
visuels continus et de changements de perspective sans précédent. Verre et métal. Léger et lourd. Noir et blanc. L’esprit Shanshui devient une lampe suspendue.</t>
  </si>
  <si>
    <t>Kooi ist von der chinesischen Shan-Shui-Malerei inspiriert und vermittelt deren Philosophie. Dank des Kontrasts zwischen dem Glasdiffusor und dem Metallrahmen werden Licht und Schatten zu Protagonisten kontinuierlicher visueller Effekte und noch nie dagewesener Perspektivwechsel. Glas und Metall. Leicht und schwer. Schwarz und Weiß. Der Geist von Shan Shui wird zu einer Hängeleuchte.</t>
  </si>
  <si>
    <t>Kooi se inspira en la pintura china Shan shui y transmite su filosofía. Gracias al contraste entre el difusor de cristal y el marco de metal, la luz y la sombra se convierten en protagonistas de continuos efectos visuales y cambios de perspectiva originales. Cristal y metal. Luz y peso. Blanco y negro. El espíritu Shan shui se convierte en una lámpara colgante.</t>
  </si>
  <si>
    <t>30 x 30 x 50 cm (11.8 x 11.8 x 19.7 in)</t>
  </si>
  <si>
    <t>board LED 1x25W
2700K - 2750 lm - CRI&gt;90</t>
  </si>
  <si>
    <t>34 x 34 x 62 (13.4 x 13.4 x 24.4 in)</t>
  </si>
  <si>
    <t>0.072 m3 (2.531 ft3)</t>
  </si>
  <si>
    <t>MOTUS</t>
  </si>
  <si>
    <t>K512436B</t>
  </si>
  <si>
    <t>K512436N</t>
  </si>
  <si>
    <t>K512436R</t>
  </si>
  <si>
    <t>Shulab</t>
  </si>
  <si>
    <t>Suspension lamp with adjustable height. Opal glass diffuser. Metallic structure available in three coating finishes.</t>
  </si>
  <si>
    <t>Lampada a sospensione con altezza regolabile. Diffusore in vetro opale. Struttura in metallo verniciato disponibile in tre finiture.</t>
  </si>
  <si>
    <t>Suspension réglable en hauteur. Diffuseur en verre opalin. Structure en métal verni disponible en trois finitions.</t>
  </si>
  <si>
    <t>Pendelleuchte mit verstellbarer Höhe. Schirm aus Opalglas. Struktur aus Metall in drei Glanzlackfarben lieferbar.</t>
  </si>
  <si>
    <t>Lámpara colgante regulable en altura. Difusor de cristal opalino. Estructura de metal barnizado disponible en tres acabados.</t>
  </si>
  <si>
    <t>Unconditional freedom and ability to adapt to a stimulating environment and changing needs. This is the common denominator between Motus and a skill sport such as vertical wall climbing. Press and Release. A single interaction, a simple movement. Motus slides along its power cord, adjusting to different heights and supporting itself thanks to its own weight.</t>
  </si>
  <si>
    <t>Libertà incondizionata e capacità di adattarsi all’ambiente, ricco di stimoli ed esigenze mutevoli. Questo è il comune denominatore tra Motus e uno sport di abilità come l’arrampicata su parete verticale. Premi e Rilascia. Un’unica interazione, un semplice movimento. Motus scorre lungo il proprio cavo di alimentazione regolandosi ad altezze diverse e sostenendosi grazie al suo stesso peso.</t>
  </si>
  <si>
    <t>Une liberté inconditionnelle et la capacité de s’adapter à l’environnement, plein de stimuli et de besoins changeants. C’est le dénominateur commun entre Motus et un sport d’adresse tel que l’escalade de parois verticales. Appuyer et relâcher. Une seule interaction, un mouvement simple. Motus glisse le long de son propre câble d’alimentation, s’ajuste à différentes hauteurs et se soutient grâce à son propre poids.</t>
  </si>
  <si>
    <t>Bedingungslose Freiheit und die Fähigkeit, sich an die Umgebung anzupassen, die voller Reize und wechselnder Bedürfnisse ist. Das ist der gemeinsame Nenner zwischen Motus und einer Geschicklichkeitssportart wie dem Klettern an vertikalen Wänden. Drücken und Loslassen. Eine einzige Interaktion, eine einfache Bewegung. Motus gleitet entlang seines eigenen Stromkabels, stellt sich auf verschiedene Höhen ein und trägt sich selbst durch sein eigenes Gewicht.</t>
  </si>
  <si>
    <t>Libertad incondicional y capacidad de adaptación
al entorno, lleno de estímulos y necesidades
cambiantes. Este es el denominador común entre
Motus y un deporte de habilidad como la escalada en pared vertical. Presionar y soltar. Una interacción, un simple movimiento. Motus se desliza a lo largo de su propio cable de alimentación, ajustándose a diferentes alturas y sosteniéndose gracias a su propio peso.</t>
  </si>
  <si>
    <t>24 x 24 x 60 cm (9.5 x 9.5 x 23.6 in)</t>
  </si>
  <si>
    <t>board LED 1 x 22W, 2700K, 2420 lm, CRI&gt;90</t>
  </si>
  <si>
    <t>0.022 m3 (0.788 f3)</t>
  </si>
  <si>
    <t>0.026 m3 (0.927 f3)</t>
  </si>
  <si>
    <t>SPILLO SUSPENSION</t>
  </si>
  <si>
    <t>SLING</t>
  </si>
  <si>
    <t>508-ALIEU</t>
  </si>
  <si>
    <t>Modular suspension lamp. Die-casted aluminium structure.</t>
  </si>
  <si>
    <t>Lampada a sospensione modulare. Struttura in alluminio pressofuso.</t>
  </si>
  <si>
    <t>Suspension modulable. Structure en aluminium moulé.</t>
  </si>
  <si>
    <t>Modulare Pendelleuchte. Struktur aus Alluminiumdruckguss.</t>
  </si>
  <si>
    <t>Lámpara colgante modular. Estructura en aluminio fundido a presión.</t>
  </si>
  <si>
    <t>A single unipolar cable transfers current and supports multiple light sources. Like a slingshot in the open air, this cable projects light installations, giving life to spectacular geometries and configurations that are always unexpected. Straight from our childhood, Sling plays with simplicity and endless variables.</t>
  </si>
  <si>
    <t>Un unico cavo unipolare trasferisce la corrente e supporta sorgenti luminose multiple. Come una fionda all’aria aperta, questo cavo proietta installazioni di luce, dando vita a geometrie spettacolari e configurazioni sempre inaspettate. Direttamente dalla nostra infanzia, Sling gioca con semplicità e infinite variabili.</t>
  </si>
  <si>
    <t>Un seul câble unipolaire transfère le courant et supporte plusieurs sources lumineuses. Comme une fronde à l’air libre, ce câble projette des installations lumineuses, créant des géométries spectaculaires et des configurations toujours inattendues. Tout droit sorti de notre enfance, Sling joue avec la simplicité et les variables infinies.</t>
  </si>
  <si>
    <t>Ein einziges unipolares Kabel überträgt Strom und unterstützt mehrere Lichtquellen. Wie eine Schleuder im Freien projiziert dieses Kabel Lichtinstallationen, die spektakuläre Geometrien und immer wieder unerwartete Konfigurationen schaffen. Direkt aus unserer Kindheit spielt Sling mit Einfachheit und unendlichen Variablen.</t>
  </si>
  <si>
    <t>Un único cable unipolar transfiere corriente y soporta múltiples fuentes de luz. Como un tirachinas al aire libre, este cable proyecta instalaciones de luz, creando geometrías espectaculares y configuraciones siempre inesperadas. Directamente desde nuestra infancia, Sling juega con la simplicidad y las variables infinitas.</t>
  </si>
  <si>
    <t>6 x 6 x 6.5 cm (2.4 x 2.4 x 2.6 in)</t>
  </si>
  <si>
    <t>board LED 1 x 6W, 3000k, 660 lm, CRI&gt;90</t>
  </si>
  <si>
    <t>8 x 8 x 13 cm (3.2 x 3.2 x 5.1 in)</t>
  </si>
  <si>
    <t>0.001 m3 (0.029 ft3)</t>
  </si>
  <si>
    <t>0.003 m3 (0.094 ft3)</t>
  </si>
  <si>
    <t>22 x 22 x 5.5 cm (8.7 x 8.7 x 2.2 in)</t>
  </si>
  <si>
    <t>18 x 18 x 5 (7.1 x 7.1 x 2 in)</t>
  </si>
  <si>
    <t>SLING (driver kit; from 2 to 9 lamps max)</t>
  </si>
  <si>
    <t>K503420BB30</t>
  </si>
  <si>
    <t>Board LED 1x42W, 3000K, 4350 lm, CRI&gt;90</t>
  </si>
  <si>
    <t>Behurst</t>
  </si>
  <si>
    <r>
      <t>0.219 m</t>
    </r>
    <r>
      <rPr>
        <vertAlign val="superscript"/>
        <sz val="10"/>
        <color theme="1"/>
        <rFont val="Arial"/>
        <family val="2"/>
      </rPr>
      <t>3</t>
    </r>
    <r>
      <rPr>
        <sz val="10"/>
        <color theme="1"/>
        <rFont val="Arial"/>
        <family val="2"/>
      </rPr>
      <t xml:space="preserve"> (4.548 ft</t>
    </r>
    <r>
      <rPr>
        <vertAlign val="superscript"/>
        <sz val="10"/>
        <color theme="1"/>
        <rFont val="Arial"/>
        <family val="2"/>
      </rPr>
      <t>3</t>
    </r>
    <r>
      <rPr>
        <sz val="10"/>
        <color theme="1"/>
        <rFont val="Arial"/>
        <family val="2"/>
      </rPr>
      <t>)</t>
    </r>
  </si>
  <si>
    <r>
      <t>0.006 m</t>
    </r>
    <r>
      <rPr>
        <vertAlign val="superscript"/>
        <sz val="10"/>
        <color theme="1"/>
        <rFont val="Arial"/>
        <family val="2"/>
      </rPr>
      <t>3</t>
    </r>
    <r>
      <rPr>
        <sz val="10"/>
        <color theme="1"/>
        <rFont val="Arial"/>
        <family val="2"/>
      </rPr>
      <t xml:space="preserve"> (0.203 ft</t>
    </r>
    <r>
      <rPr>
        <vertAlign val="superscript"/>
        <sz val="10"/>
        <color theme="1"/>
        <rFont val="Arial"/>
        <family val="2"/>
      </rPr>
      <t>3</t>
    </r>
    <r>
      <rPr>
        <sz val="10"/>
        <color theme="1"/>
        <rFont val="Arial"/>
        <family val="2"/>
      </rPr>
      <t>)</t>
    </r>
  </si>
  <si>
    <r>
      <t>0.399 m</t>
    </r>
    <r>
      <rPr>
        <vertAlign val="superscript"/>
        <sz val="10"/>
        <color theme="1"/>
        <rFont val="Arial"/>
        <family val="2"/>
      </rPr>
      <t>3</t>
    </r>
    <r>
      <rPr>
        <sz val="10"/>
        <color theme="1"/>
        <rFont val="Arial"/>
        <family val="2"/>
      </rPr>
      <t xml:space="preserve"> (14.089 ft</t>
    </r>
    <r>
      <rPr>
        <vertAlign val="superscript"/>
        <sz val="10"/>
        <color theme="1"/>
        <rFont val="Arial"/>
        <family val="2"/>
      </rPr>
      <t>3</t>
    </r>
    <r>
      <rPr>
        <sz val="10"/>
        <color theme="1"/>
        <rFont val="Arial"/>
        <family val="2"/>
      </rPr>
      <t>)</t>
    </r>
  </si>
  <si>
    <r>
      <t>0.179 m</t>
    </r>
    <r>
      <rPr>
        <vertAlign val="superscript"/>
        <sz val="10"/>
        <color theme="1"/>
        <rFont val="Arial"/>
        <family val="2"/>
      </rPr>
      <t>3</t>
    </r>
    <r>
      <rPr>
        <sz val="10"/>
        <color theme="1"/>
        <rFont val="Arial"/>
        <family val="2"/>
      </rPr>
      <t xml:space="preserve"> (6.317 ft</t>
    </r>
    <r>
      <rPr>
        <vertAlign val="superscript"/>
        <sz val="10"/>
        <color theme="1"/>
        <rFont val="Arial"/>
        <family val="2"/>
      </rPr>
      <t>3</t>
    </r>
    <r>
      <rPr>
        <sz val="10"/>
        <color theme="1"/>
        <rFont val="Arial"/>
        <family val="2"/>
      </rPr>
      <t>)</t>
    </r>
  </si>
  <si>
    <r>
      <t>0.103 m</t>
    </r>
    <r>
      <rPr>
        <vertAlign val="superscript"/>
        <sz val="10"/>
        <color theme="1"/>
        <rFont val="Arial"/>
        <family val="2"/>
      </rPr>
      <t>3</t>
    </r>
    <r>
      <rPr>
        <sz val="10"/>
        <color theme="1"/>
        <rFont val="Arial"/>
        <family val="2"/>
      </rPr>
      <t xml:space="preserve"> (3.647 ft</t>
    </r>
    <r>
      <rPr>
        <vertAlign val="superscript"/>
        <sz val="10"/>
        <color theme="1"/>
        <rFont val="Arial"/>
        <family val="2"/>
      </rPr>
      <t>3</t>
    </r>
    <r>
      <rPr>
        <sz val="10"/>
        <color theme="1"/>
        <rFont val="Arial"/>
        <family val="2"/>
      </rPr>
      <t>)</t>
    </r>
  </si>
  <si>
    <r>
      <t>0.057 m</t>
    </r>
    <r>
      <rPr>
        <vertAlign val="superscript"/>
        <sz val="10"/>
        <color theme="1"/>
        <rFont val="Arial"/>
        <family val="2"/>
      </rPr>
      <t>3</t>
    </r>
    <r>
      <rPr>
        <sz val="10"/>
        <color theme="1"/>
        <rFont val="Arial"/>
        <family val="2"/>
      </rPr>
      <t xml:space="preserve"> (2.031 ft</t>
    </r>
    <r>
      <rPr>
        <vertAlign val="superscript"/>
        <sz val="10"/>
        <color theme="1"/>
        <rFont val="Arial"/>
        <family val="2"/>
      </rPr>
      <t>3</t>
    </r>
    <r>
      <rPr>
        <sz val="10"/>
        <color theme="1"/>
        <rFont val="Arial"/>
        <family val="2"/>
      </rPr>
      <t>)</t>
    </r>
  </si>
  <si>
    <r>
      <t>0.012 m</t>
    </r>
    <r>
      <rPr>
        <vertAlign val="superscript"/>
        <sz val="10"/>
        <color theme="1"/>
        <rFont val="Arial"/>
        <family val="2"/>
      </rPr>
      <t>3</t>
    </r>
    <r>
      <rPr>
        <sz val="10"/>
        <color theme="1"/>
        <rFont val="Arial"/>
        <family val="2"/>
      </rPr>
      <t xml:space="preserve"> (0.407 ft</t>
    </r>
    <r>
      <rPr>
        <vertAlign val="superscript"/>
        <sz val="10"/>
        <color theme="1"/>
        <rFont val="Arial"/>
        <family val="2"/>
      </rPr>
      <t>3</t>
    </r>
    <r>
      <rPr>
        <sz val="10"/>
        <color theme="1"/>
        <rFont val="Arial"/>
        <family val="2"/>
      </rPr>
      <t>)</t>
    </r>
  </si>
  <si>
    <r>
      <t>0.080 m</t>
    </r>
    <r>
      <rPr>
        <vertAlign val="superscript"/>
        <sz val="10"/>
        <color theme="1"/>
        <rFont val="Arial"/>
        <family val="2"/>
      </rPr>
      <t>3</t>
    </r>
    <r>
      <rPr>
        <sz val="10"/>
        <color theme="1"/>
        <rFont val="Arial"/>
        <family val="2"/>
      </rPr>
      <t xml:space="preserve"> (2.831 ft</t>
    </r>
    <r>
      <rPr>
        <vertAlign val="superscript"/>
        <sz val="10"/>
        <color theme="1"/>
        <rFont val="Arial"/>
        <family val="2"/>
      </rPr>
      <t>3</t>
    </r>
    <r>
      <rPr>
        <sz val="10"/>
        <color theme="1"/>
        <rFont val="Arial"/>
        <family val="2"/>
      </rPr>
      <t>)</t>
    </r>
  </si>
  <si>
    <r>
      <t>0.077 m</t>
    </r>
    <r>
      <rPr>
        <vertAlign val="superscript"/>
        <sz val="10"/>
        <color theme="1"/>
        <rFont val="Arial"/>
        <family val="2"/>
      </rPr>
      <t>3</t>
    </r>
    <r>
      <rPr>
        <sz val="10"/>
        <color theme="1"/>
        <rFont val="Arial"/>
        <family val="2"/>
      </rPr>
      <t xml:space="preserve"> (2.702 ft</t>
    </r>
    <r>
      <rPr>
        <vertAlign val="superscript"/>
        <sz val="10"/>
        <color theme="1"/>
        <rFont val="Arial"/>
        <family val="2"/>
      </rPr>
      <t>3</t>
    </r>
    <r>
      <rPr>
        <sz val="10"/>
        <color theme="1"/>
        <rFont val="Arial"/>
        <family val="2"/>
      </rPr>
      <t>)</t>
    </r>
  </si>
  <si>
    <r>
      <t>0.062 m</t>
    </r>
    <r>
      <rPr>
        <vertAlign val="superscript"/>
        <sz val="10"/>
        <color theme="1"/>
        <rFont val="Arial"/>
        <family val="2"/>
      </rPr>
      <t>3</t>
    </r>
    <r>
      <rPr>
        <sz val="10"/>
        <color theme="1"/>
        <rFont val="Arial"/>
        <family val="2"/>
      </rPr>
      <t xml:space="preserve"> (2.174 ft</t>
    </r>
    <r>
      <rPr>
        <vertAlign val="superscript"/>
        <sz val="10"/>
        <color theme="1"/>
        <rFont val="Arial"/>
        <family val="2"/>
      </rPr>
      <t>3</t>
    </r>
    <r>
      <rPr>
        <sz val="10"/>
        <color theme="1"/>
        <rFont val="Arial"/>
        <family val="2"/>
      </rPr>
      <t>)</t>
    </r>
  </si>
  <si>
    <r>
      <t>0.027 m</t>
    </r>
    <r>
      <rPr>
        <vertAlign val="superscript"/>
        <sz val="10"/>
        <color theme="1"/>
        <rFont val="Arial"/>
        <family val="2"/>
      </rPr>
      <t>3</t>
    </r>
    <r>
      <rPr>
        <sz val="10"/>
        <color theme="1"/>
        <rFont val="Arial"/>
        <family val="2"/>
      </rPr>
      <t xml:space="preserve"> (0.968 ft</t>
    </r>
    <r>
      <rPr>
        <vertAlign val="superscript"/>
        <sz val="10"/>
        <color theme="1"/>
        <rFont val="Arial"/>
        <family val="2"/>
      </rPr>
      <t>3</t>
    </r>
    <r>
      <rPr>
        <sz val="10"/>
        <color theme="1"/>
        <rFont val="Arial"/>
        <family val="2"/>
      </rPr>
      <t>)</t>
    </r>
  </si>
  <si>
    <r>
      <t>0.046 m</t>
    </r>
    <r>
      <rPr>
        <vertAlign val="superscript"/>
        <sz val="10"/>
        <color theme="1"/>
        <rFont val="Arial"/>
        <family val="2"/>
      </rPr>
      <t>3</t>
    </r>
    <r>
      <rPr>
        <sz val="10"/>
        <color theme="1"/>
        <rFont val="Arial"/>
        <family val="2"/>
      </rPr>
      <t xml:space="preserve"> (1.625 ft</t>
    </r>
    <r>
      <rPr>
        <vertAlign val="superscript"/>
        <sz val="10"/>
        <color theme="1"/>
        <rFont val="Arial"/>
        <family val="2"/>
      </rPr>
      <t>3</t>
    </r>
    <r>
      <rPr>
        <sz val="10"/>
        <color theme="1"/>
        <rFont val="Arial"/>
        <family val="2"/>
      </rPr>
      <t>)</t>
    </r>
  </si>
  <si>
    <r>
      <t>0.007 m</t>
    </r>
    <r>
      <rPr>
        <vertAlign val="superscript"/>
        <sz val="10"/>
        <color theme="1"/>
        <rFont val="Arial"/>
        <family val="2"/>
      </rPr>
      <t>3</t>
    </r>
    <r>
      <rPr>
        <sz val="10"/>
        <color theme="1"/>
        <rFont val="Arial"/>
        <family val="2"/>
      </rPr>
      <t xml:space="preserve"> (0.249 ft</t>
    </r>
    <r>
      <rPr>
        <vertAlign val="superscript"/>
        <sz val="10"/>
        <color theme="1"/>
        <rFont val="Arial"/>
        <family val="2"/>
      </rPr>
      <t>3</t>
    </r>
    <r>
      <rPr>
        <sz val="10"/>
        <color theme="1"/>
        <rFont val="Arial"/>
        <family val="2"/>
      </rPr>
      <t>)</t>
    </r>
  </si>
  <si>
    <r>
      <t>0.012 m</t>
    </r>
    <r>
      <rPr>
        <vertAlign val="superscript"/>
        <sz val="10"/>
        <color theme="1"/>
        <rFont val="Arial"/>
        <family val="2"/>
      </rPr>
      <t>3</t>
    </r>
    <r>
      <rPr>
        <sz val="10"/>
        <color theme="1"/>
        <rFont val="Arial"/>
        <family val="2"/>
      </rPr>
      <t xml:space="preserve"> (0.410 ft</t>
    </r>
    <r>
      <rPr>
        <vertAlign val="superscript"/>
        <sz val="10"/>
        <color theme="1"/>
        <rFont val="Arial"/>
        <family val="2"/>
      </rPr>
      <t>3</t>
    </r>
    <r>
      <rPr>
        <sz val="10"/>
        <color theme="1"/>
        <rFont val="Arial"/>
        <family val="2"/>
      </rPr>
      <t>)</t>
    </r>
  </si>
  <si>
    <r>
      <t>0.116 m</t>
    </r>
    <r>
      <rPr>
        <vertAlign val="superscript"/>
        <sz val="10"/>
        <color theme="1"/>
        <rFont val="Arial"/>
        <family val="2"/>
      </rPr>
      <t>3</t>
    </r>
    <r>
      <rPr>
        <sz val="10"/>
        <color theme="1"/>
        <rFont val="Arial"/>
        <family val="2"/>
      </rPr>
      <t xml:space="preserve"> (4.110 ft</t>
    </r>
    <r>
      <rPr>
        <vertAlign val="superscript"/>
        <sz val="10"/>
        <color theme="1"/>
        <rFont val="Arial"/>
        <family val="2"/>
      </rPr>
      <t>3</t>
    </r>
    <r>
      <rPr>
        <sz val="10"/>
        <color theme="1"/>
        <rFont val="Arial"/>
        <family val="2"/>
      </rPr>
      <t>)</t>
    </r>
  </si>
  <si>
    <r>
      <t>0.007 m</t>
    </r>
    <r>
      <rPr>
        <vertAlign val="superscript"/>
        <sz val="10"/>
        <color theme="1"/>
        <rFont val="Arial"/>
        <family val="2"/>
      </rPr>
      <t>3</t>
    </r>
    <r>
      <rPr>
        <sz val="10"/>
        <color theme="1"/>
        <rFont val="Arial"/>
        <family val="2"/>
      </rPr>
      <t xml:space="preserve"> (0.230 ft</t>
    </r>
    <r>
      <rPr>
        <vertAlign val="superscript"/>
        <sz val="10"/>
        <color theme="1"/>
        <rFont val="Arial"/>
        <family val="2"/>
      </rPr>
      <t>3</t>
    </r>
    <r>
      <rPr>
        <sz val="10"/>
        <color theme="1"/>
        <rFont val="Arial"/>
        <family val="2"/>
      </rPr>
      <t>)</t>
    </r>
  </si>
  <si>
    <r>
      <t>0.174 m</t>
    </r>
    <r>
      <rPr>
        <vertAlign val="superscript"/>
        <sz val="10"/>
        <color theme="1"/>
        <rFont val="Arial"/>
        <family val="2"/>
      </rPr>
      <t>3</t>
    </r>
    <r>
      <rPr>
        <sz val="10"/>
        <color theme="1"/>
        <rFont val="Arial"/>
        <family val="2"/>
      </rPr>
      <t xml:space="preserve"> (6.129 ft</t>
    </r>
    <r>
      <rPr>
        <vertAlign val="superscript"/>
        <sz val="10"/>
        <color theme="1"/>
        <rFont val="Arial"/>
        <family val="2"/>
      </rPr>
      <t>3</t>
    </r>
    <r>
      <rPr>
        <sz val="10"/>
        <color theme="1"/>
        <rFont val="Arial"/>
        <family val="2"/>
      </rPr>
      <t>)</t>
    </r>
  </si>
  <si>
    <r>
      <t>0.047 m</t>
    </r>
    <r>
      <rPr>
        <vertAlign val="superscript"/>
        <sz val="10"/>
        <color theme="1"/>
        <rFont val="Arial"/>
        <family val="2"/>
      </rPr>
      <t>3</t>
    </r>
    <r>
      <rPr>
        <sz val="10"/>
        <color theme="1"/>
        <rFont val="Arial"/>
        <family val="2"/>
      </rPr>
      <t xml:space="preserve"> (1.647 ft</t>
    </r>
    <r>
      <rPr>
        <vertAlign val="superscript"/>
        <sz val="10"/>
        <color theme="1"/>
        <rFont val="Arial"/>
        <family val="2"/>
      </rPr>
      <t>3</t>
    </r>
    <r>
      <rPr>
        <sz val="10"/>
        <color theme="1"/>
        <rFont val="Arial"/>
        <family val="2"/>
      </rPr>
      <t>)</t>
    </r>
  </si>
  <si>
    <r>
      <t>0.119 m</t>
    </r>
    <r>
      <rPr>
        <vertAlign val="superscript"/>
        <sz val="10"/>
        <color theme="1"/>
        <rFont val="Arial"/>
        <family val="2"/>
      </rPr>
      <t>3</t>
    </r>
    <r>
      <rPr>
        <sz val="10"/>
        <color theme="1"/>
        <rFont val="Arial"/>
        <family val="2"/>
      </rPr>
      <t xml:space="preserve"> (4.195 ft</t>
    </r>
    <r>
      <rPr>
        <vertAlign val="superscript"/>
        <sz val="10"/>
        <color theme="1"/>
        <rFont val="Arial"/>
        <family val="2"/>
      </rPr>
      <t>3</t>
    </r>
    <r>
      <rPr>
        <sz val="10"/>
        <color theme="1"/>
        <rFont val="Arial"/>
        <family val="2"/>
      </rPr>
      <t>)</t>
    </r>
  </si>
  <si>
    <r>
      <t>0.060 m</t>
    </r>
    <r>
      <rPr>
        <vertAlign val="superscript"/>
        <sz val="10"/>
        <color theme="1"/>
        <rFont val="Arial"/>
        <family val="2"/>
      </rPr>
      <t>3</t>
    </r>
    <r>
      <rPr>
        <sz val="10"/>
        <color theme="1"/>
        <rFont val="Arial"/>
        <family val="2"/>
      </rPr>
      <t xml:space="preserve"> (2.133 ft</t>
    </r>
    <r>
      <rPr>
        <vertAlign val="superscript"/>
        <sz val="10"/>
        <color theme="1"/>
        <rFont val="Arial"/>
        <family val="2"/>
      </rPr>
      <t>3</t>
    </r>
    <r>
      <rPr>
        <sz val="10"/>
        <color theme="1"/>
        <rFont val="Arial"/>
        <family val="2"/>
      </rPr>
      <t>)</t>
    </r>
  </si>
  <si>
    <r>
      <t>0.109 m</t>
    </r>
    <r>
      <rPr>
        <vertAlign val="superscript"/>
        <sz val="10"/>
        <color theme="1"/>
        <rFont val="Arial"/>
        <family val="2"/>
      </rPr>
      <t>3</t>
    </r>
    <r>
      <rPr>
        <sz val="10"/>
        <color theme="1"/>
        <rFont val="Arial"/>
        <family val="2"/>
      </rPr>
      <t xml:space="preserve"> (3.858 ft</t>
    </r>
    <r>
      <rPr>
        <vertAlign val="superscript"/>
        <sz val="10"/>
        <color theme="1"/>
        <rFont val="Arial"/>
        <family val="2"/>
      </rPr>
      <t>3</t>
    </r>
    <r>
      <rPr>
        <sz val="10"/>
        <color theme="1"/>
        <rFont val="Arial"/>
        <family val="2"/>
      </rPr>
      <t>)</t>
    </r>
  </si>
  <si>
    <r>
      <t>0.062 m</t>
    </r>
    <r>
      <rPr>
        <vertAlign val="superscript"/>
        <sz val="10"/>
        <color theme="1"/>
        <rFont val="Arial"/>
        <family val="2"/>
      </rPr>
      <t>3</t>
    </r>
    <r>
      <rPr>
        <sz val="10"/>
        <color theme="1"/>
        <rFont val="Arial"/>
        <family val="2"/>
      </rPr>
      <t xml:space="preserve"> (2.176 ft</t>
    </r>
    <r>
      <rPr>
        <vertAlign val="superscript"/>
        <sz val="10"/>
        <color theme="1"/>
        <rFont val="Arial"/>
        <family val="2"/>
      </rPr>
      <t>3</t>
    </r>
    <r>
      <rPr>
        <sz val="10"/>
        <color theme="1"/>
        <rFont val="Arial"/>
        <family val="2"/>
      </rPr>
      <t>)</t>
    </r>
  </si>
  <si>
    <r>
      <t>0.199 m</t>
    </r>
    <r>
      <rPr>
        <vertAlign val="superscript"/>
        <sz val="10"/>
        <color theme="1"/>
        <rFont val="Arial"/>
        <family val="2"/>
      </rPr>
      <t>3</t>
    </r>
    <r>
      <rPr>
        <sz val="10"/>
        <color theme="1"/>
        <rFont val="Arial"/>
        <family val="2"/>
      </rPr>
      <t xml:space="preserve"> (7.042 ft</t>
    </r>
    <r>
      <rPr>
        <vertAlign val="superscript"/>
        <sz val="10"/>
        <color theme="1"/>
        <rFont val="Arial"/>
        <family val="2"/>
      </rPr>
      <t>3</t>
    </r>
    <r>
      <rPr>
        <sz val="10"/>
        <color theme="1"/>
        <rFont val="Arial"/>
        <family val="2"/>
      </rPr>
      <t>)</t>
    </r>
  </si>
  <si>
    <r>
      <t>0.033 m</t>
    </r>
    <r>
      <rPr>
        <vertAlign val="superscript"/>
        <sz val="10"/>
        <color theme="1"/>
        <rFont val="Arial"/>
        <family val="2"/>
      </rPr>
      <t>3</t>
    </r>
    <r>
      <rPr>
        <sz val="10"/>
        <color theme="1"/>
        <rFont val="Arial"/>
        <family val="2"/>
      </rPr>
      <t xml:space="preserve"> (1.157 ft</t>
    </r>
    <r>
      <rPr>
        <vertAlign val="superscript"/>
        <sz val="10"/>
        <color theme="1"/>
        <rFont val="Arial"/>
        <family val="2"/>
      </rPr>
      <t>3</t>
    </r>
    <r>
      <rPr>
        <sz val="10"/>
        <color theme="1"/>
        <rFont val="Arial"/>
        <family val="2"/>
      </rPr>
      <t>)</t>
    </r>
  </si>
  <si>
    <r>
      <t>0.011 m</t>
    </r>
    <r>
      <rPr>
        <vertAlign val="superscript"/>
        <sz val="10"/>
        <color theme="1"/>
        <rFont val="Arial"/>
        <family val="2"/>
      </rPr>
      <t>3</t>
    </r>
    <r>
      <rPr>
        <sz val="10"/>
        <color theme="1"/>
        <rFont val="Arial"/>
        <family val="2"/>
      </rPr>
      <t xml:space="preserve"> (0.380 ft</t>
    </r>
    <r>
      <rPr>
        <vertAlign val="superscript"/>
        <sz val="10"/>
        <color theme="1"/>
        <rFont val="Arial"/>
        <family val="2"/>
      </rPr>
      <t>3</t>
    </r>
    <r>
      <rPr>
        <sz val="10"/>
        <color theme="1"/>
        <rFont val="Arial"/>
        <family val="2"/>
      </rPr>
      <t>)</t>
    </r>
  </si>
  <si>
    <r>
      <t>0.005 m</t>
    </r>
    <r>
      <rPr>
        <vertAlign val="superscript"/>
        <sz val="10"/>
        <color theme="1"/>
        <rFont val="Arial"/>
        <family val="2"/>
      </rPr>
      <t>3</t>
    </r>
    <r>
      <rPr>
        <sz val="10"/>
        <color theme="1"/>
        <rFont val="Arial"/>
        <family val="2"/>
      </rPr>
      <t xml:space="preserve"> (0.159 ft</t>
    </r>
    <r>
      <rPr>
        <vertAlign val="superscript"/>
        <sz val="10"/>
        <color theme="1"/>
        <rFont val="Arial"/>
        <family val="2"/>
      </rPr>
      <t>3</t>
    </r>
    <r>
      <rPr>
        <sz val="10"/>
        <color theme="1"/>
        <rFont val="Arial"/>
        <family val="2"/>
      </rPr>
      <t>)</t>
    </r>
  </si>
  <si>
    <r>
      <t>0.055 m</t>
    </r>
    <r>
      <rPr>
        <vertAlign val="superscript"/>
        <sz val="10"/>
        <color theme="1"/>
        <rFont val="Arial"/>
        <family val="2"/>
      </rPr>
      <t>3</t>
    </r>
    <r>
      <rPr>
        <sz val="10"/>
        <color theme="1"/>
        <rFont val="Arial"/>
        <family val="2"/>
      </rPr>
      <t xml:space="preserve"> (1.949 ft</t>
    </r>
    <r>
      <rPr>
        <vertAlign val="superscript"/>
        <sz val="10"/>
        <color theme="1"/>
        <rFont val="Arial"/>
        <family val="2"/>
      </rPr>
      <t>3</t>
    </r>
    <r>
      <rPr>
        <sz val="10"/>
        <color theme="1"/>
        <rFont val="Arial"/>
        <family val="2"/>
      </rPr>
      <t>)</t>
    </r>
  </si>
  <si>
    <r>
      <t>0.012 m</t>
    </r>
    <r>
      <rPr>
        <vertAlign val="superscript"/>
        <sz val="10"/>
        <color theme="1"/>
        <rFont val="Arial"/>
        <family val="2"/>
      </rPr>
      <t>3</t>
    </r>
    <r>
      <rPr>
        <sz val="10"/>
        <color theme="1"/>
        <rFont val="Arial"/>
        <family val="2"/>
      </rPr>
      <t xml:space="preserve"> (0.411 ft</t>
    </r>
    <r>
      <rPr>
        <vertAlign val="superscript"/>
        <sz val="10"/>
        <color theme="1"/>
        <rFont val="Arial"/>
        <family val="2"/>
      </rPr>
      <t>3</t>
    </r>
    <r>
      <rPr>
        <sz val="10"/>
        <color theme="1"/>
        <rFont val="Arial"/>
        <family val="2"/>
      </rPr>
      <t>)</t>
    </r>
  </si>
  <si>
    <r>
      <t>0.016 m</t>
    </r>
    <r>
      <rPr>
        <vertAlign val="superscript"/>
        <sz val="10"/>
        <color theme="1"/>
        <rFont val="Arial"/>
        <family val="2"/>
      </rPr>
      <t>3</t>
    </r>
    <r>
      <rPr>
        <sz val="10"/>
        <color theme="1"/>
        <rFont val="Arial"/>
        <family val="2"/>
      </rPr>
      <t xml:space="preserve"> (0.552 ft</t>
    </r>
    <r>
      <rPr>
        <vertAlign val="superscript"/>
        <sz val="10"/>
        <color theme="1"/>
        <rFont val="Arial"/>
        <family val="2"/>
      </rPr>
      <t>3</t>
    </r>
    <r>
      <rPr>
        <sz val="10"/>
        <color theme="1"/>
        <rFont val="Arial"/>
        <family val="2"/>
      </rPr>
      <t>)</t>
    </r>
  </si>
  <si>
    <r>
      <t>0.022 m</t>
    </r>
    <r>
      <rPr>
        <vertAlign val="superscript"/>
        <sz val="10"/>
        <color theme="1"/>
        <rFont val="Arial"/>
        <family val="2"/>
      </rPr>
      <t>3</t>
    </r>
    <r>
      <rPr>
        <sz val="10"/>
        <color theme="1"/>
        <rFont val="Arial"/>
        <family val="2"/>
      </rPr>
      <t xml:space="preserve"> (0.788 ft</t>
    </r>
    <r>
      <rPr>
        <vertAlign val="superscript"/>
        <sz val="10"/>
        <color theme="1"/>
        <rFont val="Arial"/>
        <family val="2"/>
      </rPr>
      <t>3</t>
    </r>
    <r>
      <rPr>
        <sz val="10"/>
        <color theme="1"/>
        <rFont val="Arial"/>
        <family val="2"/>
      </rPr>
      <t>)</t>
    </r>
  </si>
  <si>
    <r>
      <t>0.026 m</t>
    </r>
    <r>
      <rPr>
        <vertAlign val="superscript"/>
        <sz val="10"/>
        <color theme="1"/>
        <rFont val="Arial"/>
        <family val="2"/>
      </rPr>
      <t>3</t>
    </r>
    <r>
      <rPr>
        <sz val="10"/>
        <color theme="1"/>
        <rFont val="Arial"/>
        <family val="2"/>
      </rPr>
      <t xml:space="preserve"> (0.927 ft</t>
    </r>
    <r>
      <rPr>
        <vertAlign val="superscript"/>
        <sz val="10"/>
        <color theme="1"/>
        <rFont val="Arial"/>
        <family val="2"/>
      </rPr>
      <t>3</t>
    </r>
    <r>
      <rPr>
        <sz val="10"/>
        <color theme="1"/>
        <rFont val="Arial"/>
        <family val="2"/>
      </rPr>
      <t>)</t>
    </r>
  </si>
  <si>
    <r>
      <t>0.039 m</t>
    </r>
    <r>
      <rPr>
        <vertAlign val="superscript"/>
        <sz val="10"/>
        <color theme="1"/>
        <rFont val="Arial"/>
        <family val="2"/>
      </rPr>
      <t>3</t>
    </r>
    <r>
      <rPr>
        <sz val="10"/>
        <color theme="1"/>
        <rFont val="Arial"/>
        <family val="2"/>
      </rPr>
      <t xml:space="preserve"> (1.360 ft</t>
    </r>
    <r>
      <rPr>
        <vertAlign val="superscript"/>
        <sz val="10"/>
        <color theme="1"/>
        <rFont val="Arial"/>
        <family val="2"/>
      </rPr>
      <t>3</t>
    </r>
    <r>
      <rPr>
        <sz val="10"/>
        <color theme="1"/>
        <rFont val="Arial"/>
        <family val="2"/>
      </rPr>
      <t>)</t>
    </r>
  </si>
  <si>
    <r>
      <t>0.064 m</t>
    </r>
    <r>
      <rPr>
        <vertAlign val="superscript"/>
        <sz val="10"/>
        <color theme="1"/>
        <rFont val="Arial"/>
        <family val="2"/>
      </rPr>
      <t>3</t>
    </r>
    <r>
      <rPr>
        <sz val="10"/>
        <color theme="1"/>
        <rFont val="Arial"/>
        <family val="2"/>
      </rPr>
      <t xml:space="preserve"> (2.260 ft</t>
    </r>
    <r>
      <rPr>
        <vertAlign val="superscript"/>
        <sz val="10"/>
        <color theme="1"/>
        <rFont val="Arial"/>
        <family val="2"/>
      </rPr>
      <t>3</t>
    </r>
    <r>
      <rPr>
        <sz val="10"/>
        <color theme="1"/>
        <rFont val="Arial"/>
        <family val="2"/>
      </rPr>
      <t>)</t>
    </r>
  </si>
  <si>
    <r>
      <t>0.128 m</t>
    </r>
    <r>
      <rPr>
        <vertAlign val="superscript"/>
        <sz val="10"/>
        <color theme="1"/>
        <rFont val="Arial"/>
        <family val="2"/>
      </rPr>
      <t>3</t>
    </r>
    <r>
      <rPr>
        <sz val="10"/>
        <color theme="1"/>
        <rFont val="Arial"/>
        <family val="2"/>
      </rPr>
      <t xml:space="preserve"> (4.520 ft</t>
    </r>
    <r>
      <rPr>
        <vertAlign val="superscript"/>
        <sz val="10"/>
        <color theme="1"/>
        <rFont val="Arial"/>
        <family val="2"/>
      </rPr>
      <t>3</t>
    </r>
    <r>
      <rPr>
        <sz val="10"/>
        <color theme="1"/>
        <rFont val="Arial"/>
        <family val="2"/>
      </rPr>
      <t>)</t>
    </r>
  </si>
  <si>
    <r>
      <t>0.088 m</t>
    </r>
    <r>
      <rPr>
        <vertAlign val="superscript"/>
        <sz val="10"/>
        <color theme="1"/>
        <rFont val="Arial"/>
        <family val="2"/>
      </rPr>
      <t>3</t>
    </r>
    <r>
      <rPr>
        <sz val="10"/>
        <color theme="1"/>
        <rFont val="Arial"/>
        <family val="2"/>
      </rPr>
      <t xml:space="preserve"> (3.090 ft</t>
    </r>
    <r>
      <rPr>
        <vertAlign val="superscript"/>
        <sz val="10"/>
        <color theme="1"/>
        <rFont val="Arial"/>
        <family val="2"/>
      </rPr>
      <t>3</t>
    </r>
    <r>
      <rPr>
        <sz val="10"/>
        <color theme="1"/>
        <rFont val="Arial"/>
        <family val="2"/>
      </rPr>
      <t>)</t>
    </r>
  </si>
  <si>
    <r>
      <t>0.336 m</t>
    </r>
    <r>
      <rPr>
        <vertAlign val="superscript"/>
        <sz val="10"/>
        <color theme="1"/>
        <rFont val="Arial"/>
        <family val="2"/>
      </rPr>
      <t>3</t>
    </r>
    <r>
      <rPr>
        <sz val="10"/>
        <color theme="1"/>
        <rFont val="Arial"/>
        <family val="2"/>
      </rPr>
      <t xml:space="preserve"> (11.866 ft</t>
    </r>
    <r>
      <rPr>
        <vertAlign val="superscript"/>
        <sz val="10"/>
        <color theme="1"/>
        <rFont val="Arial"/>
        <family val="2"/>
      </rPr>
      <t>3</t>
    </r>
    <r>
      <rPr>
        <sz val="10"/>
        <color theme="1"/>
        <rFont val="Arial"/>
        <family val="2"/>
      </rPr>
      <t>)</t>
    </r>
  </si>
  <si>
    <r>
      <t>0.007 m</t>
    </r>
    <r>
      <rPr>
        <vertAlign val="superscript"/>
        <sz val="10"/>
        <color theme="1"/>
        <rFont val="Arial"/>
        <family val="2"/>
      </rPr>
      <t>3</t>
    </r>
    <r>
      <rPr>
        <sz val="10"/>
        <color theme="1"/>
        <rFont val="Arial"/>
        <family val="2"/>
      </rPr>
      <t xml:space="preserve"> (0.247 ft</t>
    </r>
    <r>
      <rPr>
        <vertAlign val="superscript"/>
        <sz val="10"/>
        <color theme="1"/>
        <rFont val="Arial"/>
        <family val="2"/>
      </rPr>
      <t>3</t>
    </r>
    <r>
      <rPr>
        <sz val="10"/>
        <color theme="1"/>
        <rFont val="Arial"/>
        <family val="2"/>
      </rPr>
      <t>)</t>
    </r>
  </si>
  <si>
    <r>
      <t>0.016 m</t>
    </r>
    <r>
      <rPr>
        <vertAlign val="superscript"/>
        <sz val="10"/>
        <color theme="1"/>
        <rFont val="Arial"/>
        <family val="2"/>
      </rPr>
      <t>3</t>
    </r>
    <r>
      <rPr>
        <sz val="10"/>
        <color theme="1"/>
        <rFont val="Arial"/>
        <family val="2"/>
      </rPr>
      <t xml:space="preserve"> (0.565 ft</t>
    </r>
    <r>
      <rPr>
        <vertAlign val="superscript"/>
        <sz val="10"/>
        <color theme="1"/>
        <rFont val="Arial"/>
        <family val="2"/>
      </rPr>
      <t>3</t>
    </r>
    <r>
      <rPr>
        <sz val="10"/>
        <color theme="1"/>
        <rFont val="Arial"/>
        <family val="2"/>
      </rPr>
      <t>)</t>
    </r>
  </si>
  <si>
    <r>
      <t>0.009 m</t>
    </r>
    <r>
      <rPr>
        <vertAlign val="superscript"/>
        <sz val="10"/>
        <color theme="1"/>
        <rFont val="Arial"/>
        <family val="2"/>
      </rPr>
      <t>3</t>
    </r>
    <r>
      <rPr>
        <sz val="10"/>
        <color theme="1"/>
        <rFont val="Arial"/>
        <family val="2"/>
      </rPr>
      <t xml:space="preserve"> (0.303 ft</t>
    </r>
    <r>
      <rPr>
        <vertAlign val="superscript"/>
        <sz val="10"/>
        <color theme="1"/>
        <rFont val="Arial"/>
        <family val="2"/>
      </rPr>
      <t>3</t>
    </r>
    <r>
      <rPr>
        <sz val="10"/>
        <color theme="1"/>
        <rFont val="Arial"/>
        <family val="2"/>
      </rPr>
      <t>)</t>
    </r>
  </si>
  <si>
    <r>
      <t>0.015 m</t>
    </r>
    <r>
      <rPr>
        <vertAlign val="superscript"/>
        <sz val="10"/>
        <color theme="1"/>
        <rFont val="Arial"/>
        <family val="2"/>
      </rPr>
      <t>3</t>
    </r>
    <r>
      <rPr>
        <sz val="10"/>
        <color theme="1"/>
        <rFont val="Arial"/>
        <family val="2"/>
      </rPr>
      <t xml:space="preserve"> (0.523 ft</t>
    </r>
    <r>
      <rPr>
        <vertAlign val="superscript"/>
        <sz val="10"/>
        <color theme="1"/>
        <rFont val="Arial"/>
        <family val="2"/>
      </rPr>
      <t>3</t>
    </r>
    <r>
      <rPr>
        <sz val="10"/>
        <color theme="1"/>
        <rFont val="Arial"/>
        <family val="2"/>
      </rPr>
      <t>)</t>
    </r>
  </si>
  <si>
    <r>
      <t>0.035 m</t>
    </r>
    <r>
      <rPr>
        <vertAlign val="superscript"/>
        <sz val="10"/>
        <color theme="1"/>
        <rFont val="Arial"/>
        <family val="2"/>
      </rPr>
      <t>3</t>
    </r>
    <r>
      <rPr>
        <sz val="10"/>
        <color theme="1"/>
        <rFont val="Arial"/>
        <family val="2"/>
      </rPr>
      <t xml:space="preserve"> (1.250 ft</t>
    </r>
    <r>
      <rPr>
        <vertAlign val="superscript"/>
        <sz val="10"/>
        <color theme="1"/>
        <rFont val="Arial"/>
        <family val="2"/>
      </rPr>
      <t>3</t>
    </r>
    <r>
      <rPr>
        <sz val="10"/>
        <color theme="1"/>
        <rFont val="Arial"/>
        <family val="2"/>
      </rPr>
      <t>)</t>
    </r>
  </si>
  <si>
    <r>
      <t>0.316 m</t>
    </r>
    <r>
      <rPr>
        <vertAlign val="superscript"/>
        <sz val="10"/>
        <color theme="1"/>
        <rFont val="Arial"/>
        <family val="2"/>
      </rPr>
      <t>3</t>
    </r>
    <r>
      <rPr>
        <sz val="10"/>
        <color theme="1"/>
        <rFont val="Arial"/>
        <family val="2"/>
      </rPr>
      <t xml:space="preserve"> (11.149 ft</t>
    </r>
    <r>
      <rPr>
        <vertAlign val="superscript"/>
        <sz val="10"/>
        <color theme="1"/>
        <rFont val="Arial"/>
        <family val="2"/>
      </rPr>
      <t>3</t>
    </r>
    <r>
      <rPr>
        <sz val="10"/>
        <color theme="1"/>
        <rFont val="Arial"/>
        <family val="2"/>
      </rPr>
      <t>)</t>
    </r>
  </si>
  <si>
    <r>
      <t>0.018 m</t>
    </r>
    <r>
      <rPr>
        <vertAlign val="superscript"/>
        <sz val="10"/>
        <color theme="1"/>
        <rFont val="Arial"/>
        <family val="2"/>
      </rPr>
      <t>3</t>
    </r>
    <r>
      <rPr>
        <sz val="10"/>
        <color theme="1"/>
        <rFont val="Arial"/>
        <family val="2"/>
      </rPr>
      <t xml:space="preserve"> (0.644 ft</t>
    </r>
    <r>
      <rPr>
        <vertAlign val="superscript"/>
        <sz val="10"/>
        <color theme="1"/>
        <rFont val="Arial"/>
        <family val="2"/>
      </rPr>
      <t>3</t>
    </r>
    <r>
      <rPr>
        <sz val="10"/>
        <color theme="1"/>
        <rFont val="Arial"/>
        <family val="2"/>
      </rPr>
      <t>)</t>
    </r>
  </si>
  <si>
    <r>
      <t>0.050 m</t>
    </r>
    <r>
      <rPr>
        <vertAlign val="superscript"/>
        <sz val="10"/>
        <color theme="1"/>
        <rFont val="Arial"/>
        <family val="2"/>
      </rPr>
      <t>3</t>
    </r>
    <r>
      <rPr>
        <sz val="10"/>
        <color theme="1"/>
        <rFont val="Arial"/>
        <family val="2"/>
      </rPr>
      <t xml:space="preserve"> (1.777 ft</t>
    </r>
    <r>
      <rPr>
        <vertAlign val="superscript"/>
        <sz val="10"/>
        <color theme="1"/>
        <rFont val="Arial"/>
        <family val="2"/>
      </rPr>
      <t>3</t>
    </r>
    <r>
      <rPr>
        <sz val="10"/>
        <color theme="1"/>
        <rFont val="Arial"/>
        <family val="2"/>
      </rPr>
      <t>)</t>
    </r>
  </si>
  <si>
    <r>
      <t>0.107 m</t>
    </r>
    <r>
      <rPr>
        <vertAlign val="superscript"/>
        <sz val="10"/>
        <color theme="1"/>
        <rFont val="Arial"/>
        <family val="2"/>
      </rPr>
      <t>3</t>
    </r>
    <r>
      <rPr>
        <sz val="10"/>
        <color theme="1"/>
        <rFont val="Arial"/>
        <family val="2"/>
      </rPr>
      <t xml:space="preserve"> (3.781 ft</t>
    </r>
    <r>
      <rPr>
        <vertAlign val="superscript"/>
        <sz val="10"/>
        <color theme="1"/>
        <rFont val="Arial"/>
        <family val="2"/>
      </rPr>
      <t>3</t>
    </r>
    <r>
      <rPr>
        <sz val="10"/>
        <color theme="1"/>
        <rFont val="Arial"/>
        <family val="2"/>
      </rPr>
      <t>)</t>
    </r>
  </si>
  <si>
    <r>
      <t>0.056 m</t>
    </r>
    <r>
      <rPr>
        <vertAlign val="superscript"/>
        <sz val="10"/>
        <color theme="1"/>
        <rFont val="Arial"/>
        <family val="2"/>
      </rPr>
      <t>3</t>
    </r>
    <r>
      <rPr>
        <sz val="10"/>
        <color theme="1"/>
        <rFont val="Arial"/>
        <family val="2"/>
      </rPr>
      <t xml:space="preserve"> (1.962 ft</t>
    </r>
    <r>
      <rPr>
        <vertAlign val="superscript"/>
        <sz val="10"/>
        <color theme="1"/>
        <rFont val="Arial"/>
        <family val="2"/>
      </rPr>
      <t>3</t>
    </r>
    <r>
      <rPr>
        <sz val="10"/>
        <color theme="1"/>
        <rFont val="Arial"/>
        <family val="2"/>
      </rPr>
      <t>)</t>
    </r>
  </si>
  <si>
    <r>
      <t>0.009 m</t>
    </r>
    <r>
      <rPr>
        <vertAlign val="superscript"/>
        <sz val="10"/>
        <color theme="1"/>
        <rFont val="Arial"/>
        <family val="2"/>
      </rPr>
      <t>3</t>
    </r>
    <r>
      <rPr>
        <sz val="10"/>
        <color theme="1"/>
        <rFont val="Arial"/>
        <family val="2"/>
      </rPr>
      <t xml:space="preserve"> (0.312 ft</t>
    </r>
    <r>
      <rPr>
        <vertAlign val="superscript"/>
        <sz val="10"/>
        <color theme="1"/>
        <rFont val="Arial"/>
        <family val="2"/>
      </rPr>
      <t>3</t>
    </r>
    <r>
      <rPr>
        <sz val="10"/>
        <color theme="1"/>
        <rFont val="Arial"/>
        <family val="2"/>
      </rPr>
      <t>)</t>
    </r>
  </si>
  <si>
    <r>
      <t>0.064 m</t>
    </r>
    <r>
      <rPr>
        <vertAlign val="superscript"/>
        <sz val="10"/>
        <color theme="1"/>
        <rFont val="Arial"/>
        <family val="2"/>
      </rPr>
      <t>3</t>
    </r>
    <r>
      <rPr>
        <sz val="10"/>
        <color theme="1"/>
        <rFont val="Arial"/>
        <family val="2"/>
      </rPr>
      <t xml:space="preserve"> (2.258 ft</t>
    </r>
    <r>
      <rPr>
        <vertAlign val="superscript"/>
        <sz val="10"/>
        <color theme="1"/>
        <rFont val="Arial"/>
        <family val="2"/>
      </rPr>
      <t>3</t>
    </r>
    <r>
      <rPr>
        <sz val="10"/>
        <color theme="1"/>
        <rFont val="Arial"/>
        <family val="2"/>
      </rPr>
      <t>)</t>
    </r>
  </si>
  <si>
    <r>
      <t>0.011 m</t>
    </r>
    <r>
      <rPr>
        <vertAlign val="superscript"/>
        <sz val="10"/>
        <color theme="1"/>
        <rFont val="Arial"/>
        <family val="2"/>
      </rPr>
      <t>3</t>
    </r>
    <r>
      <rPr>
        <sz val="10"/>
        <color theme="1"/>
        <rFont val="Arial"/>
        <family val="2"/>
      </rPr>
      <t xml:space="preserve"> (0.388 ft</t>
    </r>
    <r>
      <rPr>
        <vertAlign val="superscript"/>
        <sz val="10"/>
        <color theme="1"/>
        <rFont val="Arial"/>
        <family val="2"/>
      </rPr>
      <t>3</t>
    </r>
    <r>
      <rPr>
        <sz val="10"/>
        <color theme="1"/>
        <rFont val="Arial"/>
        <family val="2"/>
      </rPr>
      <t>)</t>
    </r>
  </si>
  <si>
    <r>
      <t>0.090 m</t>
    </r>
    <r>
      <rPr>
        <vertAlign val="superscript"/>
        <sz val="10"/>
        <color theme="1"/>
        <rFont val="Arial"/>
        <family val="2"/>
      </rPr>
      <t>3</t>
    </r>
    <r>
      <rPr>
        <sz val="10"/>
        <color theme="1"/>
        <rFont val="Arial"/>
        <family val="2"/>
      </rPr>
      <t xml:space="preserve"> (3.169 ft</t>
    </r>
    <r>
      <rPr>
        <vertAlign val="superscript"/>
        <sz val="10"/>
        <color theme="1"/>
        <rFont val="Arial"/>
        <family val="2"/>
      </rPr>
      <t>3</t>
    </r>
    <r>
      <rPr>
        <sz val="10"/>
        <color theme="1"/>
        <rFont val="Arial"/>
        <family val="2"/>
      </rPr>
      <t>)</t>
    </r>
  </si>
  <si>
    <r>
      <t>0.018 m</t>
    </r>
    <r>
      <rPr>
        <vertAlign val="superscript"/>
        <sz val="10"/>
        <color theme="1"/>
        <rFont val="Arial"/>
        <family val="2"/>
      </rPr>
      <t>3</t>
    </r>
    <r>
      <rPr>
        <sz val="10"/>
        <color theme="1"/>
        <rFont val="Arial"/>
        <family val="2"/>
      </rPr>
      <t xml:space="preserve"> (0.650 ft</t>
    </r>
    <r>
      <rPr>
        <vertAlign val="superscript"/>
        <sz val="10"/>
        <color theme="1"/>
        <rFont val="Arial"/>
        <family val="2"/>
      </rPr>
      <t>3</t>
    </r>
    <r>
      <rPr>
        <sz val="10"/>
        <color theme="1"/>
        <rFont val="Arial"/>
        <family val="2"/>
      </rPr>
      <t>)</t>
    </r>
  </si>
  <si>
    <r>
      <t>0.099 m</t>
    </r>
    <r>
      <rPr>
        <vertAlign val="superscript"/>
        <sz val="10"/>
        <color theme="1"/>
        <rFont val="Arial"/>
        <family val="2"/>
      </rPr>
      <t>3</t>
    </r>
    <r>
      <rPr>
        <sz val="10"/>
        <color theme="1"/>
        <rFont val="Arial"/>
        <family val="2"/>
      </rPr>
      <t xml:space="preserve"> (3.495 ft</t>
    </r>
    <r>
      <rPr>
        <vertAlign val="superscript"/>
        <sz val="10"/>
        <color theme="1"/>
        <rFont val="Arial"/>
        <family val="2"/>
      </rPr>
      <t>3</t>
    </r>
    <r>
      <rPr>
        <sz val="10"/>
        <color theme="1"/>
        <rFont val="Arial"/>
        <family val="2"/>
      </rPr>
      <t>)</t>
    </r>
  </si>
  <si>
    <r>
      <t>0.028 m</t>
    </r>
    <r>
      <rPr>
        <vertAlign val="superscript"/>
        <sz val="10"/>
        <color theme="1"/>
        <rFont val="Arial"/>
        <family val="2"/>
      </rPr>
      <t>3</t>
    </r>
    <r>
      <rPr>
        <sz val="10"/>
        <color theme="1"/>
        <rFont val="Arial"/>
        <family val="2"/>
      </rPr>
      <t xml:space="preserve"> (0.991 ft</t>
    </r>
    <r>
      <rPr>
        <vertAlign val="superscript"/>
        <sz val="10"/>
        <color theme="1"/>
        <rFont val="Arial"/>
        <family val="2"/>
      </rPr>
      <t>3</t>
    </r>
    <r>
      <rPr>
        <sz val="10"/>
        <color theme="1"/>
        <rFont val="Arial"/>
        <family val="2"/>
      </rPr>
      <t>)</t>
    </r>
  </si>
  <si>
    <r>
      <t>0.007 m</t>
    </r>
    <r>
      <rPr>
        <vertAlign val="superscript"/>
        <sz val="10"/>
        <color theme="1"/>
        <rFont val="Arial"/>
        <family val="2"/>
      </rPr>
      <t>3</t>
    </r>
    <r>
      <rPr>
        <sz val="10"/>
        <color theme="1"/>
        <rFont val="Arial"/>
        <family val="2"/>
      </rPr>
      <t xml:space="preserve"> (0.252 ft</t>
    </r>
    <r>
      <rPr>
        <vertAlign val="superscript"/>
        <sz val="10"/>
        <color theme="1"/>
        <rFont val="Arial"/>
        <family val="2"/>
      </rPr>
      <t>3</t>
    </r>
    <r>
      <rPr>
        <sz val="10"/>
        <color theme="1"/>
        <rFont val="Arial"/>
        <family val="2"/>
      </rPr>
      <t>)</t>
    </r>
  </si>
  <si>
    <r>
      <t>0.049 m</t>
    </r>
    <r>
      <rPr>
        <vertAlign val="superscript"/>
        <sz val="10"/>
        <color theme="1"/>
        <rFont val="Arial"/>
        <family val="2"/>
      </rPr>
      <t>3</t>
    </r>
    <r>
      <rPr>
        <sz val="10"/>
        <color theme="1"/>
        <rFont val="Arial"/>
        <family val="2"/>
      </rPr>
      <t xml:space="preserve"> (1.719 ft</t>
    </r>
    <r>
      <rPr>
        <vertAlign val="superscript"/>
        <sz val="10"/>
        <color theme="1"/>
        <rFont val="Arial"/>
        <family val="2"/>
      </rPr>
      <t>3</t>
    </r>
    <r>
      <rPr>
        <sz val="10"/>
        <color theme="1"/>
        <rFont val="Arial"/>
        <family val="2"/>
      </rPr>
      <t>)</t>
    </r>
  </si>
  <si>
    <r>
      <t>0.006 m</t>
    </r>
    <r>
      <rPr>
        <vertAlign val="superscript"/>
        <sz val="10"/>
        <color theme="1"/>
        <rFont val="Arial"/>
        <family val="2"/>
      </rPr>
      <t>3</t>
    </r>
    <r>
      <rPr>
        <sz val="10"/>
        <color theme="1"/>
        <rFont val="Arial"/>
        <family val="2"/>
      </rPr>
      <t xml:space="preserve"> (0.212 ft</t>
    </r>
    <r>
      <rPr>
        <vertAlign val="superscript"/>
        <sz val="10"/>
        <color theme="1"/>
        <rFont val="Arial"/>
        <family val="2"/>
      </rPr>
      <t>3</t>
    </r>
    <r>
      <rPr>
        <sz val="10"/>
        <color theme="1"/>
        <rFont val="Arial"/>
        <family val="2"/>
      </rPr>
      <t>)</t>
    </r>
  </si>
  <si>
    <r>
      <t>0.174 m</t>
    </r>
    <r>
      <rPr>
        <vertAlign val="superscript"/>
        <sz val="10"/>
        <color theme="1"/>
        <rFont val="Arial"/>
        <family val="2"/>
      </rPr>
      <t>3</t>
    </r>
    <r>
      <rPr>
        <sz val="10"/>
        <color theme="1"/>
        <rFont val="Arial"/>
        <family val="2"/>
      </rPr>
      <t xml:space="preserve"> (6.153 ft</t>
    </r>
    <r>
      <rPr>
        <vertAlign val="superscript"/>
        <sz val="10"/>
        <color theme="1"/>
        <rFont val="Arial"/>
        <family val="2"/>
      </rPr>
      <t>3</t>
    </r>
    <r>
      <rPr>
        <sz val="10"/>
        <color theme="1"/>
        <rFont val="Arial"/>
        <family val="2"/>
      </rPr>
      <t>)</t>
    </r>
  </si>
  <si>
    <r>
      <t>0.007 m</t>
    </r>
    <r>
      <rPr>
        <vertAlign val="superscript"/>
        <sz val="10"/>
        <color theme="1"/>
        <rFont val="Arial"/>
        <family val="2"/>
      </rPr>
      <t>3</t>
    </r>
    <r>
      <rPr>
        <sz val="10"/>
        <color theme="1"/>
        <rFont val="Arial"/>
        <family val="2"/>
      </rPr>
      <t xml:space="preserve"> (0.244 ft</t>
    </r>
    <r>
      <rPr>
        <vertAlign val="superscript"/>
        <sz val="10"/>
        <color theme="1"/>
        <rFont val="Arial"/>
        <family val="2"/>
      </rPr>
      <t>3</t>
    </r>
    <r>
      <rPr>
        <sz val="10"/>
        <color theme="1"/>
        <rFont val="Arial"/>
        <family val="2"/>
      </rPr>
      <t>)</t>
    </r>
  </si>
  <si>
    <r>
      <t>0.003 m</t>
    </r>
    <r>
      <rPr>
        <vertAlign val="superscript"/>
        <sz val="10"/>
        <color theme="1"/>
        <rFont val="Arial"/>
        <family val="2"/>
      </rPr>
      <t>3</t>
    </r>
    <r>
      <rPr>
        <sz val="10"/>
        <color theme="1"/>
        <rFont val="Arial"/>
        <family val="2"/>
      </rPr>
      <t xml:space="preserve"> (0.102 ft</t>
    </r>
    <r>
      <rPr>
        <vertAlign val="superscript"/>
        <sz val="10"/>
        <color theme="1"/>
        <rFont val="Arial"/>
        <family val="2"/>
      </rPr>
      <t>3</t>
    </r>
    <r>
      <rPr>
        <sz val="10"/>
        <color theme="1"/>
        <rFont val="Arial"/>
        <family val="2"/>
      </rPr>
      <t>)</t>
    </r>
  </si>
  <si>
    <r>
      <t>0.001 m</t>
    </r>
    <r>
      <rPr>
        <vertAlign val="superscript"/>
        <sz val="10"/>
        <color theme="1"/>
        <rFont val="Arial"/>
        <family val="2"/>
      </rPr>
      <t>3</t>
    </r>
    <r>
      <rPr>
        <sz val="10"/>
        <color theme="1"/>
        <rFont val="Arial"/>
        <family val="2"/>
      </rPr>
      <t xml:space="preserve"> (0.029 ft</t>
    </r>
    <r>
      <rPr>
        <vertAlign val="superscript"/>
        <sz val="10"/>
        <color theme="1"/>
        <rFont val="Arial"/>
        <family val="2"/>
      </rPr>
      <t>3</t>
    </r>
    <r>
      <rPr>
        <sz val="10"/>
        <color theme="1"/>
        <rFont val="Arial"/>
        <family val="2"/>
      </rPr>
      <t>)</t>
    </r>
  </si>
  <si>
    <r>
      <t>0.075 m</t>
    </r>
    <r>
      <rPr>
        <vertAlign val="superscript"/>
        <sz val="10"/>
        <color theme="1"/>
        <rFont val="Arial"/>
        <family val="2"/>
      </rPr>
      <t>3</t>
    </r>
    <r>
      <rPr>
        <sz val="10"/>
        <color theme="1"/>
        <rFont val="Arial"/>
        <family val="2"/>
      </rPr>
      <t xml:space="preserve"> (2.641 ft</t>
    </r>
    <r>
      <rPr>
        <vertAlign val="superscript"/>
        <sz val="10"/>
        <color theme="1"/>
        <rFont val="Arial"/>
        <family val="2"/>
      </rPr>
      <t>3</t>
    </r>
    <r>
      <rPr>
        <sz val="10"/>
        <color theme="1"/>
        <rFont val="Arial"/>
        <family val="2"/>
      </rPr>
      <t>)</t>
    </r>
  </si>
  <si>
    <r>
      <t>12.6 m</t>
    </r>
    <r>
      <rPr>
        <vertAlign val="superscript"/>
        <sz val="10"/>
        <color theme="1"/>
        <rFont val="Arial"/>
        <family val="2"/>
      </rPr>
      <t>3</t>
    </r>
    <r>
      <rPr>
        <sz val="10"/>
        <color theme="1"/>
        <rFont val="Arial"/>
        <family val="2"/>
      </rPr>
      <t xml:space="preserve"> (27.72 ft</t>
    </r>
    <r>
      <rPr>
        <vertAlign val="superscript"/>
        <sz val="10"/>
        <color theme="1"/>
        <rFont val="Arial"/>
        <family val="2"/>
      </rPr>
      <t>3</t>
    </r>
    <r>
      <rPr>
        <sz val="10"/>
        <color theme="1"/>
        <rFont val="Arial"/>
        <family val="2"/>
      </rPr>
      <t>)</t>
    </r>
  </si>
  <si>
    <r>
      <t>0.003 m</t>
    </r>
    <r>
      <rPr>
        <vertAlign val="superscript"/>
        <sz val="10"/>
        <color theme="1"/>
        <rFont val="Arial"/>
        <family val="2"/>
      </rPr>
      <t>3</t>
    </r>
    <r>
      <rPr>
        <sz val="10"/>
        <color theme="1"/>
        <rFont val="Arial"/>
        <family val="2"/>
      </rPr>
      <t xml:space="preserve"> (0.089 ft</t>
    </r>
    <r>
      <rPr>
        <vertAlign val="superscript"/>
        <sz val="10"/>
        <color theme="1"/>
        <rFont val="Arial"/>
        <family val="2"/>
      </rPr>
      <t>3</t>
    </r>
    <r>
      <rPr>
        <sz val="10"/>
        <color theme="1"/>
        <rFont val="Arial"/>
        <family val="2"/>
      </rPr>
      <t>)</t>
    </r>
  </si>
  <si>
    <r>
      <t>0.029 m</t>
    </r>
    <r>
      <rPr>
        <vertAlign val="superscript"/>
        <sz val="10"/>
        <color theme="1"/>
        <rFont val="Arial"/>
        <family val="2"/>
      </rPr>
      <t>3</t>
    </r>
    <r>
      <rPr>
        <sz val="10"/>
        <color theme="1"/>
        <rFont val="Arial"/>
        <family val="2"/>
      </rPr>
      <t xml:space="preserve"> (1.024 ft</t>
    </r>
    <r>
      <rPr>
        <vertAlign val="superscript"/>
        <sz val="10"/>
        <color theme="1"/>
        <rFont val="Arial"/>
        <family val="2"/>
      </rPr>
      <t>3</t>
    </r>
    <r>
      <rPr>
        <sz val="10"/>
        <color theme="1"/>
        <rFont val="Arial"/>
        <family val="2"/>
      </rPr>
      <t>)</t>
    </r>
  </si>
  <si>
    <r>
      <t>0.025 m</t>
    </r>
    <r>
      <rPr>
        <vertAlign val="superscript"/>
        <sz val="10"/>
        <color theme="1"/>
        <rFont val="Arial"/>
        <family val="2"/>
      </rPr>
      <t>3</t>
    </r>
    <r>
      <rPr>
        <sz val="10"/>
        <color theme="1"/>
        <rFont val="Arial"/>
        <family val="2"/>
      </rPr>
      <t xml:space="preserve"> (0.880 ft</t>
    </r>
    <r>
      <rPr>
        <vertAlign val="superscript"/>
        <sz val="10"/>
        <color theme="1"/>
        <rFont val="Arial"/>
        <family val="2"/>
      </rPr>
      <t>3</t>
    </r>
    <r>
      <rPr>
        <sz val="10"/>
        <color theme="1"/>
        <rFont val="Arial"/>
        <family val="2"/>
      </rPr>
      <t>)</t>
    </r>
  </si>
  <si>
    <r>
      <t>0.012 m</t>
    </r>
    <r>
      <rPr>
        <vertAlign val="superscript"/>
        <sz val="10"/>
        <color theme="1"/>
        <rFont val="Arial"/>
        <family val="2"/>
      </rPr>
      <t>3</t>
    </r>
    <r>
      <rPr>
        <sz val="10"/>
        <color theme="1"/>
        <rFont val="Arial"/>
        <family val="2"/>
      </rPr>
      <t xml:space="preserve"> (0.426 ft</t>
    </r>
    <r>
      <rPr>
        <vertAlign val="superscript"/>
        <sz val="10"/>
        <color theme="1"/>
        <rFont val="Arial"/>
        <family val="2"/>
      </rPr>
      <t>3</t>
    </r>
    <r>
      <rPr>
        <sz val="10"/>
        <color theme="1"/>
        <rFont val="Arial"/>
        <family val="2"/>
      </rPr>
      <t>)</t>
    </r>
  </si>
  <si>
    <r>
      <t>0.099 m</t>
    </r>
    <r>
      <rPr>
        <vertAlign val="superscript"/>
        <sz val="10"/>
        <color theme="1"/>
        <rFont val="Arial"/>
        <family val="2"/>
      </rPr>
      <t>3</t>
    </r>
    <r>
      <rPr>
        <sz val="10"/>
        <color theme="1"/>
        <rFont val="Arial"/>
        <family val="2"/>
      </rPr>
      <t xml:space="preserve"> (3.493 ft</t>
    </r>
    <r>
      <rPr>
        <vertAlign val="superscript"/>
        <sz val="10"/>
        <color theme="1"/>
        <rFont val="Arial"/>
        <family val="2"/>
      </rPr>
      <t>3</t>
    </r>
    <r>
      <rPr>
        <sz val="10"/>
        <color theme="1"/>
        <rFont val="Arial"/>
        <family val="2"/>
      </rPr>
      <t>)</t>
    </r>
  </si>
  <si>
    <r>
      <t>0.007 m</t>
    </r>
    <r>
      <rPr>
        <vertAlign val="superscript"/>
        <sz val="10"/>
        <color theme="1"/>
        <rFont val="Arial"/>
        <family val="2"/>
      </rPr>
      <t>3</t>
    </r>
    <r>
      <rPr>
        <sz val="10"/>
        <color theme="1"/>
        <rFont val="Arial"/>
        <family val="2"/>
      </rPr>
      <t xml:space="preserve"> (0.250 ft</t>
    </r>
    <r>
      <rPr>
        <vertAlign val="superscript"/>
        <sz val="10"/>
        <color theme="1"/>
        <rFont val="Arial"/>
        <family val="2"/>
      </rPr>
      <t>3</t>
    </r>
    <r>
      <rPr>
        <sz val="10"/>
        <color theme="1"/>
        <rFont val="Arial"/>
        <family val="2"/>
      </rPr>
      <t>)</t>
    </r>
  </si>
  <si>
    <r>
      <t>0.008 m</t>
    </r>
    <r>
      <rPr>
        <vertAlign val="superscript"/>
        <sz val="10"/>
        <color theme="1"/>
        <rFont val="Arial"/>
        <family val="2"/>
      </rPr>
      <t>3</t>
    </r>
    <r>
      <rPr>
        <sz val="10"/>
        <color theme="1"/>
        <rFont val="Arial"/>
        <family val="2"/>
      </rPr>
      <t xml:space="preserve"> (0.294 ft</t>
    </r>
    <r>
      <rPr>
        <vertAlign val="superscript"/>
        <sz val="10"/>
        <color theme="1"/>
        <rFont val="Arial"/>
        <family val="2"/>
      </rPr>
      <t>3</t>
    </r>
    <r>
      <rPr>
        <sz val="10"/>
        <color theme="1"/>
        <rFont val="Arial"/>
        <family val="2"/>
      </rPr>
      <t>)</t>
    </r>
  </si>
  <si>
    <r>
      <t>0.014 m</t>
    </r>
    <r>
      <rPr>
        <vertAlign val="superscript"/>
        <sz val="10"/>
        <color theme="1"/>
        <rFont val="Arial"/>
        <family val="2"/>
      </rPr>
      <t>3</t>
    </r>
    <r>
      <rPr>
        <sz val="10"/>
        <color theme="1"/>
        <rFont val="Arial"/>
        <family val="2"/>
      </rPr>
      <t xml:space="preserve"> (0.489 ft</t>
    </r>
    <r>
      <rPr>
        <vertAlign val="superscript"/>
        <sz val="10"/>
        <color theme="1"/>
        <rFont val="Arial"/>
        <family val="2"/>
      </rPr>
      <t>3</t>
    </r>
    <r>
      <rPr>
        <sz val="10"/>
        <color theme="1"/>
        <rFont val="Arial"/>
        <family val="2"/>
      </rPr>
      <t>)</t>
    </r>
  </si>
  <si>
    <r>
      <t>0.007 m</t>
    </r>
    <r>
      <rPr>
        <vertAlign val="superscript"/>
        <sz val="10"/>
        <color theme="1"/>
        <rFont val="Arial"/>
        <family val="2"/>
      </rPr>
      <t>3</t>
    </r>
    <r>
      <rPr>
        <sz val="10"/>
        <color theme="1"/>
        <rFont val="Arial"/>
        <family val="2"/>
      </rPr>
      <t xml:space="preserve"> (0.257 ft</t>
    </r>
    <r>
      <rPr>
        <vertAlign val="superscript"/>
        <sz val="10"/>
        <color theme="1"/>
        <rFont val="Arial"/>
        <family val="2"/>
      </rPr>
      <t>3</t>
    </r>
    <r>
      <rPr>
        <sz val="10"/>
        <color theme="1"/>
        <rFont val="Arial"/>
        <family val="2"/>
      </rPr>
      <t>)</t>
    </r>
  </si>
  <si>
    <r>
      <t>0.011 m</t>
    </r>
    <r>
      <rPr>
        <vertAlign val="superscript"/>
        <sz val="10"/>
        <color theme="1"/>
        <rFont val="Arial"/>
        <family val="2"/>
      </rPr>
      <t>3</t>
    </r>
    <r>
      <rPr>
        <sz val="10"/>
        <color theme="1"/>
        <rFont val="Arial"/>
        <family val="2"/>
      </rPr>
      <t xml:space="preserve"> (0.371 ft</t>
    </r>
    <r>
      <rPr>
        <vertAlign val="superscript"/>
        <sz val="10"/>
        <color theme="1"/>
        <rFont val="Arial"/>
        <family val="2"/>
      </rPr>
      <t>3</t>
    </r>
    <r>
      <rPr>
        <sz val="10"/>
        <color theme="1"/>
        <rFont val="Arial"/>
        <family val="2"/>
      </rPr>
      <t>)</t>
    </r>
  </si>
  <si>
    <r>
      <t>0.003 m</t>
    </r>
    <r>
      <rPr>
        <vertAlign val="superscript"/>
        <sz val="10"/>
        <color theme="1"/>
        <rFont val="Arial"/>
        <family val="2"/>
      </rPr>
      <t>3</t>
    </r>
    <r>
      <rPr>
        <sz val="10"/>
        <color theme="1"/>
        <rFont val="Arial"/>
        <family val="2"/>
      </rPr>
      <t xml:space="preserve"> (0.096 ft</t>
    </r>
    <r>
      <rPr>
        <vertAlign val="superscript"/>
        <sz val="10"/>
        <color theme="1"/>
        <rFont val="Arial"/>
        <family val="2"/>
      </rPr>
      <t>3</t>
    </r>
    <r>
      <rPr>
        <sz val="10"/>
        <color theme="1"/>
        <rFont val="Arial"/>
        <family val="2"/>
      </rPr>
      <t>)</t>
    </r>
  </si>
  <si>
    <r>
      <t>0.011 m</t>
    </r>
    <r>
      <rPr>
        <vertAlign val="superscript"/>
        <sz val="10"/>
        <color theme="1"/>
        <rFont val="Arial"/>
        <family val="2"/>
      </rPr>
      <t>3</t>
    </r>
    <r>
      <rPr>
        <sz val="10"/>
        <color theme="1"/>
        <rFont val="Arial"/>
        <family val="2"/>
      </rPr>
      <t xml:space="preserve"> (0.401 ft</t>
    </r>
    <r>
      <rPr>
        <vertAlign val="superscript"/>
        <sz val="10"/>
        <color theme="1"/>
        <rFont val="Arial"/>
        <family val="2"/>
      </rPr>
      <t>3</t>
    </r>
    <r>
      <rPr>
        <sz val="10"/>
        <color theme="1"/>
        <rFont val="Arial"/>
        <family val="2"/>
      </rPr>
      <t>)</t>
    </r>
  </si>
  <si>
    <r>
      <t>0.035 m</t>
    </r>
    <r>
      <rPr>
        <vertAlign val="superscript"/>
        <sz val="10"/>
        <color theme="1"/>
        <rFont val="Arial"/>
        <family val="2"/>
      </rPr>
      <t>3</t>
    </r>
    <r>
      <rPr>
        <sz val="10"/>
        <color theme="1"/>
        <rFont val="Arial"/>
        <family val="2"/>
      </rPr>
      <t xml:space="preserve"> (1.221 ft</t>
    </r>
    <r>
      <rPr>
        <vertAlign val="superscript"/>
        <sz val="10"/>
        <color theme="1"/>
        <rFont val="Arial"/>
        <family val="2"/>
      </rPr>
      <t>3</t>
    </r>
    <r>
      <rPr>
        <sz val="10"/>
        <color theme="1"/>
        <rFont val="Arial"/>
        <family val="2"/>
      </rPr>
      <t>)</t>
    </r>
  </si>
  <si>
    <r>
      <t>0.012 m</t>
    </r>
    <r>
      <rPr>
        <vertAlign val="superscript"/>
        <sz val="10"/>
        <color theme="1"/>
        <rFont val="Arial"/>
        <family val="2"/>
      </rPr>
      <t>3</t>
    </r>
    <r>
      <rPr>
        <sz val="10"/>
        <color theme="1"/>
        <rFont val="Arial"/>
        <family val="2"/>
      </rPr>
      <t xml:space="preserve"> (0.419 ft</t>
    </r>
    <r>
      <rPr>
        <vertAlign val="superscript"/>
        <sz val="10"/>
        <color theme="1"/>
        <rFont val="Arial"/>
        <family val="2"/>
      </rPr>
      <t>3</t>
    </r>
    <r>
      <rPr>
        <sz val="10"/>
        <color theme="1"/>
        <rFont val="Arial"/>
        <family val="2"/>
      </rPr>
      <t>)</t>
    </r>
  </si>
  <si>
    <t>8015086013846</t>
  </si>
  <si>
    <t>8015086013969</t>
  </si>
  <si>
    <t>8015086013983</t>
  </si>
  <si>
    <t>507-AC1</t>
  </si>
  <si>
    <t>2024 price € (VAT excl.)</t>
  </si>
  <si>
    <t>BIRD</t>
  </si>
  <si>
    <t>KATE SUSPENSION</t>
  </si>
  <si>
    <t>Ceiiling</t>
  </si>
  <si>
    <t>514439NEU</t>
  </si>
  <si>
    <t>514439BEU</t>
  </si>
  <si>
    <t>514439REU</t>
  </si>
  <si>
    <t>Brick red</t>
  </si>
  <si>
    <t>Black RAL 9005</t>
  </si>
  <si>
    <t>New product 2024</t>
  </si>
  <si>
    <t>Jordi Pla</t>
  </si>
  <si>
    <t>Dimmable floor lamp. Die-cast varnished aluminium head. Coated metal structure.</t>
  </si>
  <si>
    <t>Lampada da terra dimmerabile. Testa in alluminio pressofuso verniciato. Struttura in metallo verniciato.</t>
  </si>
  <si>
    <t>Lampadaire avec variateur. Diffuseur en aluminium moulé peint. Structure en métal peint.</t>
  </si>
  <si>
    <t>Lámpara de pie con regulador de intensidad. Cabeza en aluminio de fundición barnizado. Estructura de metal barnizado.</t>
  </si>
  <si>
    <t>Dimmbare Bodenleuchte. Kopf aus Alluminiumdruckguss. Struktur aus Metall in Glanzlackoptik.</t>
  </si>
  <si>
    <t>Die Wölbung am oberen Ende verleiht dem leichten und schlanken Körper Kraft, während ein magnetisches Element die volle Drehung des Diffusors ermöglicht. Die Tischversion von Bird verwandelt sich in eine Leseleuchte.</t>
  </si>
  <si>
    <t>La courbure élégante au sommet confère de la robustesse à ce corps léger et élancé, tandis qu’un élément magnétique permet une rotation complète du diffuseur. La version sur pied de la lampe Bird se transforme en lampe de lecture.</t>
  </si>
  <si>
    <t>La curvatura en el vértice proporciona resistencia a un cuerpo ligero y delgado, mientras que un elemento magnético permite la rotación completa del difusor. La versión de sobremesa de Bird se convierte en lámpara de lectura.</t>
  </si>
  <si>
    <t>La curvatura all’apice fornisce resistenza ad un corpo leggero e sottile mentre un elemento magnetico permette la rotazione completa del diffusore. La versione da tavolo di Bird cresce e diventa lampada da lettura.</t>
  </si>
  <si>
    <t>The curved top reinforces the lightweight, slim-line body while a magnet allows full rotation of the diffuser. The table lamp version of Bird has been enlarged to become a reading lamp.</t>
  </si>
  <si>
    <t>ø 23 x L 39max x H 126 cm</t>
  </si>
  <si>
    <t>board LED 1x6W, 2700 K - 660 lm - CRI &gt; 90</t>
  </si>
  <si>
    <t>CLASS 2 – IP20 – CE</t>
  </si>
  <si>
    <t>Class 2</t>
  </si>
  <si>
    <t>136x7x26 cm</t>
  </si>
  <si>
    <t>Dimmable table lamp. Die-cast varnished aluminium head. Coated metal structure.</t>
  </si>
  <si>
    <t>Lampada da tavolo dimmerabile. Testa in alluminio pressofuso verniciato. Struttura in metallo verniciato.</t>
  </si>
  <si>
    <t>White RAL 9010</t>
  </si>
  <si>
    <t>514438NEU</t>
  </si>
  <si>
    <t>514438BEU</t>
  </si>
  <si>
    <t>514438REU</t>
  </si>
  <si>
    <t>Lampe à poser avec variateur. Diffuseur en aluminium moulé peint. Structure en métal peint.</t>
  </si>
  <si>
    <t>Dimmbare Tischleuchte. Kopf aus Alluminiumdruckguss. Struktur aus Metall in Glanzlackoptik.</t>
  </si>
  <si>
    <t>Lámpara de sobremesa con regulador de intensidad. Cabeza en aluminio de fundición barnizado. Estructura de metal barnizado.</t>
  </si>
  <si>
    <t>The perfect balance between shape and function. With its simple but distinctive design, this table lamp features a diffuser with a magnet fastening, allowing it to be moved with precision, thus ensuring the right lighting wherever needed. The brightness of the light can be adjusted by the dimmer switch.</t>
  </si>
  <si>
    <t>Il perfetto equilibrio tra forma e funzione. Con il suo design essenziale ma distintivo, questa lampada da tavolo dal diffusore fissato tramite un magnete, consente movimenti precisi, garantendo la giusta illuminazione dove serve. Il variatore in dotazione consente la regolazione dell’intensità luminosa.</t>
  </si>
  <si>
    <t>Équilibre parfait entre forme et fonction. Avec son design à la fois essentiel et distinctif, cette lampe de table dont le diffuseur est fixé par un aimant permettant des ajustements précis pour un éclairage optimal. Le variateur intégré offre la possibilité de régler l’intensité lumineuse.</t>
  </si>
  <si>
    <t>Das perfekte Gleichgewicht von Form und Funktion. Mit ihrem essentiellen und doch unverwechselbaren Design ermöglicht diese Tischleuchte mit ihrem durch einen Magneten befestigten Diffusor präzise Bewegungen und sorgt für die richtige Beleuchtung dort, wo sie gebraucht wird. Mit dem mitgelieferten Dimmer lässt sich die Lichtintensität einstellen.</t>
  </si>
  <si>
    <t>El equilibrio perfecto entre forma y función. Con su diseño esencial pero distintivo, esta lámpara de sobremesa con difusor fijado mediante un imán permite movimientos precisos, garantizando la iluminación adecuada allí donde se necesita. El regulador de intensidad suministrado permite ajustar la intensidad de la luz.</t>
  </si>
  <si>
    <t>ø 17 x L 28max x H 48 cm</t>
  </si>
  <si>
    <t>20.5x7x51.5 cm</t>
  </si>
  <si>
    <t>514440BEU</t>
  </si>
  <si>
    <t>514440REU</t>
  </si>
  <si>
    <t>514-AC1N</t>
  </si>
  <si>
    <t>514-AC1B</t>
  </si>
  <si>
    <t>514-AC1R</t>
  </si>
  <si>
    <t>514-AC2N</t>
  </si>
  <si>
    <t>514-AC2B</t>
  </si>
  <si>
    <t>514-AC2R</t>
  </si>
  <si>
    <t>1 week (from August 1st, 2024)</t>
  </si>
  <si>
    <t>1 week (from May 1st, 2024)</t>
  </si>
  <si>
    <t>Ceiling lamp. Die-cast varnished aluminium head. Coated metal structure available in four lengths.</t>
  </si>
  <si>
    <t>Lampada a plafone. Testa in alluminio pressofuso verniciato. Struttura in metallo verniciato disponibile in quattro diverse lunghezze.</t>
  </si>
  <si>
    <t>Plafonnier. Tête en aluminium moulé peint. Structure en métal peint. Quatre longueurs différentes de tige disponibles.</t>
  </si>
  <si>
    <t>Deckenleuchte. Kopf aus Alluminiumdruckguss. Struktur aus Metall erhältlich in vier verschiedenen Längen.</t>
  </si>
  <si>
    <t>Lámpara de techo. Cabeza en aluminio de fundición barnizado. Estructura de metal barnizado disponible en cuatro distintas longitudes.</t>
  </si>
  <si>
    <t>Un producto caracterizado por sus proporciones y su simplicidad. Las varillas metálicas de diferentes longitudes que pueden combinarse entre sí se conectan a un foco a través de un elemento magnético. Ya se utilice en un ambiente doméstico o como punto de luz en entornos comerciales, Bird Ceiling permite valorizar los espacios con la discreción adecuada.</t>
  </si>
  <si>
    <t>Ein Produkt, das sich durch seine Proportionen und Schlichtheit auszeichnet. Unterschiedlich lange, kombinierbare Metallstangen werden über ein magnetisches Element mit einem Strahler verbunden. Ob im häuslichen Umfeld oder als Strahler im gewerblichen Bereich, Bird Ceiling ermöglicht es, Räume mit dem richtigen Maß an Diskretion aufzuwerten.</t>
  </si>
  <si>
    <t>Un produit caractérisé par ses proportions et sa simplicité. Des tiges métalliques de différentes longueurs combinables entre elles sont reliées à un projecteur grâce à un élément magnétique. Que ce soit dans un cadre domestique ou commercial, la discrétion élégante de la Bird Ceiling met en valeur les espaces avec subtilité.</t>
  </si>
  <si>
    <t>Un prodotto caratterizzato per le sue proporzioni e la sua semplicità. Le aste in metallo di diverse lunghezze combinabili fra loro sono collegate ad un faretto tramite un elemento magnetico. Che sia utilizzata in un ambiente domestico o come punto luce in contesti commerciali, Bird Ceiling consente di valorizzare gli spazi con la giusta discrezione.</t>
  </si>
  <si>
    <t>A lamp that makes a statement through its size and simplicity. The metal rods of varying lengths, that can be combined in different ways, are connected by a magnet to a spotlight. Whether used at home or for lighting in a commercial setting, Bird Ceiling subtly illuminates spaces.</t>
  </si>
  <si>
    <t>Yes (phase cut)</t>
  </si>
  <si>
    <t>24x8x27 cm</t>
  </si>
  <si>
    <t>Tige 50,5 cm (total height 60cm)</t>
  </si>
  <si>
    <t>Tige 110,5 cm (total height 120cm)</t>
  </si>
  <si>
    <t>ø 11 x H 13/30 cm</t>
  </si>
  <si>
    <t>ø 11 x H 60 cm</t>
  </si>
  <si>
    <t>ø 11 x H 120 cm</t>
  </si>
  <si>
    <t>510434-60227</t>
  </si>
  <si>
    <t>Golden Leaf</t>
  </si>
  <si>
    <t>New finish 2024</t>
  </si>
  <si>
    <t>510434-60230</t>
  </si>
  <si>
    <t>board LED 1x60W
2700K - 6856 lm - CRI&gt;90</t>
  </si>
  <si>
    <t>board LED 1x60W
3000K - 6956 lm - CRI&gt;90</t>
  </si>
  <si>
    <t>17 kg (37,5 lbs)</t>
  </si>
  <si>
    <t>17.50 kg (38,6  lbs)</t>
  </si>
  <si>
    <t>Key word: unconventional. The solid conical shape surrounds and diffuses the intense light of the Kate lamp. In the ceiling version, three-dimensional plays and perspectives become an invitation to create a unique setting.</t>
  </si>
  <si>
    <t>Parola chiave: anticonvenzionale. La geometria solida come quella del cono, asseconda e diffonde la luce intensa di Kate. Nella versione a sospensione i giochi tridimensionali e prospettici diventano un invito al rendere l’ambiente unico.</t>
  </si>
  <si>
    <t>Mot clé : non conventionnelle. Sa géométrie solide en forme de cône soutient et diffuse une lumière intense. En version suspendue, elle crée des jeux tridimensionnels et de perspective, transformant ainsi l’espace en une pièce unique et captivante.</t>
  </si>
  <si>
    <t>Schlüsselwort: unkonventionell. Die solide, kegelförmige Geometrie unterstreicht und verbreitet das intensive Licht von Kate. In der Hängeversion laden die dreidimensionalen und perspektivischen Spiele dazu ein, den Raum einzigartig zu gestalten.</t>
  </si>
  <si>
    <t>Palabra clave: nada convencional. La sólida geometría similar a un cono sostiene y difunde la intensa luz de Kate. En la versión colgante, los juegos tridimensionales y de perspectiva se convierten en una invitación para crear un ambiente único.</t>
  </si>
  <si>
    <t>Lámpara colgante con difusor opalino. Estructura de aluminio pintado disponible en colores bajo pedido.</t>
  </si>
  <si>
    <t>Pendelleuchte mit Opal-Diffusor. Struktur aus lackiertem Aluminium.</t>
  </si>
  <si>
    <t>Suspension avec diffuseur opalin. Structure en aluminium peint disponible en couleur sur demande.</t>
  </si>
  <si>
    <t>Lampada a sospensione con diffusore opalino. Struttura in alluminio verniciato disponibile in colori su richiesta.</t>
  </si>
  <si>
    <t>Suspension lamp with opal diffuser. Aluminium coated structure available in colours on request.</t>
  </si>
  <si>
    <t>510437-XXX27</t>
  </si>
  <si>
    <t>510437-60227</t>
  </si>
  <si>
    <t>510437-XXX30</t>
  </si>
  <si>
    <t>510437-60230</t>
  </si>
  <si>
    <t>K510437B27</t>
  </si>
  <si>
    <t>K510437B30</t>
  </si>
  <si>
    <t>K510434B27</t>
  </si>
  <si>
    <t>K510434B30</t>
  </si>
  <si>
    <t xml:space="preserve">508432N27 </t>
  </si>
  <si>
    <t>2 weeks (from July 1st, 2024)</t>
  </si>
  <si>
    <t>New light temperature 2024</t>
  </si>
  <si>
    <t>Yes, 1-10V</t>
  </si>
  <si>
    <t>Not Dimmable</t>
  </si>
  <si>
    <t>Yes, as long as dimmable driver is purchased autonomously</t>
  </si>
  <si>
    <t>Yes, 0-10V</t>
  </si>
  <si>
    <t>BIRD CEILING</t>
  </si>
  <si>
    <t>BIRD CEILING (110,5 cm TIGE)</t>
  </si>
  <si>
    <t>BIRD CEILING (50,5 cm TIGE)</t>
  </si>
  <si>
    <t>Yes, phase cut from July 1st (until then 1-10V or push)</t>
  </si>
  <si>
    <t>514440NEU</t>
  </si>
  <si>
    <t>MITOS driver kit (24V) dimmable</t>
  </si>
  <si>
    <t>MITOS driver kit (24V) not dimmable</t>
  </si>
  <si>
    <t>507-ALIEU-DIM</t>
  </si>
  <si>
    <t>507-ALIEU</t>
  </si>
  <si>
    <t>508432N30</t>
  </si>
  <si>
    <t>Not available</t>
  </si>
  <si>
    <t>Not available (changes according to the actual finish)</t>
  </si>
  <si>
    <t>Total GROSS weight in kg (fixture)</t>
  </si>
  <si>
    <t>Total NET weight in kg (fixture)</t>
  </si>
  <si>
    <t>4 x 4 x 115 cm</t>
  </si>
  <si>
    <t>0.001 m3 / 0.035 ft3</t>
  </si>
  <si>
    <t>4 x 4 x 55 cm</t>
  </si>
  <si>
    <t>8015086015918</t>
  </si>
  <si>
    <t>8015086015994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</si>
</sst>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00"/>
    <numFmt numFmtId="165" formatCode="&quot;€&quot;\ #,##0"/>
  </numFmts>
  <fonts count="9" x14ac:knownFonts="1">
    <font>
      <sz val="11"/>
      <color theme="1"/>
      <name val="Calibri"/>
      <family val="2"/>
      <scheme val="minor"/>
    </font>
    <font>
      <sz val="11"/>
      <color rgb="FF9C5700"/>
      <name val="Calibri"/>
      <family val="2"/>
      <scheme val="minor"/>
    </font>
    <font>
      <sz val="8"/>
      <name val="Calibri"/>
      <family val="2"/>
      <scheme val="minor"/>
    </font>
    <font>
      <sz val="10"/>
      <color theme="1"/>
      <name val="Arial"/>
      <family val="2"/>
    </font>
    <font>
      <b/>
      <sz val="10"/>
      <color theme="1"/>
      <name val="Arial"/>
      <family val="2"/>
    </font>
    <font>
      <sz val="10"/>
      <color theme="9" tint="0.79998168889431442"/>
      <name val="Arial"/>
      <family val="2"/>
    </font>
    <font>
      <vertAlign val="superscript"/>
      <sz val="10"/>
      <color theme="1"/>
      <name val="Arial"/>
      <family val="2"/>
    </font>
    <font>
      <sz val="10"/>
      <name val="Arial"/>
      <family val="2"/>
    </font>
    <font>
      <sz val="10"/>
      <color rgb="FF9C5700"/>
      <name val="Arial"/>
      <family val="2"/>
    </font>
  </fonts>
  <fills count="8">
    <fill>
      <patternFill patternType="none"/>
    </fill>
    <fill>
      <patternFill patternType="gray125"/>
    </fill>
    <fill>
      <patternFill patternType="solid">
        <fgColor rgb="FFFFEB9C"/>
      </patternFill>
    </fill>
    <fill>
      <patternFill patternType="solid">
        <fgColor rgb="FF666633"/>
        <bgColor indexed="64"/>
      </patternFill>
    </fill>
    <fill>
      <patternFill patternType="solid">
        <fgColor rgb="FF008000"/>
        <bgColor indexed="64"/>
      </patternFill>
    </fill>
    <fill>
      <patternFill patternType="solid">
        <fgColor theme="2" tint="-0.249977111117893"/>
        <bgColor indexed="64"/>
      </patternFill>
    </fill>
    <fill>
      <patternFill patternType="solid">
        <fgColor theme="0"/>
        <bgColor indexed="64"/>
      </patternFill>
    </fill>
    <fill>
      <patternFill patternType="solid">
        <fgColor rgb="FF00B0F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1" fillId="2" borderId="0" applyNumberFormat="0" applyBorder="0" applyAlignment="0" applyProtection="0"/>
  </cellStyleXfs>
  <cellXfs count="66">
    <xf numFmtId="0" fontId="0" fillId="0" borderId="0" xfId="0"/>
    <xf numFmtId="165" fontId="3" fillId="0" borderId="1" xfId="0" applyNumberFormat="1" applyFont="1" applyBorder="1" applyAlignment="1">
      <alignment horizontal="left" vertical="center" wrapText="1"/>
    </xf>
    <xf numFmtId="2" fontId="3" fillId="0" borderId="1" xfId="0" applyNumberFormat="1" applyFont="1" applyBorder="1" applyAlignment="1">
      <alignment horizontal="left" vertical="center"/>
    </xf>
    <xf numFmtId="0" fontId="3" fillId="0" borderId="0" xfId="0" applyFont="1" applyAlignment="1">
      <alignment horizontal="left" vertical="center"/>
    </xf>
    <xf numFmtId="49" fontId="3" fillId="0" borderId="0" xfId="0" applyNumberFormat="1" applyFont="1" applyAlignment="1">
      <alignment horizontal="left"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left" vertical="center"/>
    </xf>
    <xf numFmtId="164" fontId="3" fillId="0" borderId="0" xfId="0" applyNumberFormat="1" applyFont="1" applyAlignment="1">
      <alignment horizontal="left" vertical="center"/>
    </xf>
    <xf numFmtId="0" fontId="5" fillId="3" borderId="0" xfId="0" applyFont="1" applyFill="1" applyAlignment="1">
      <alignment vertical="center"/>
    </xf>
    <xf numFmtId="0" fontId="4" fillId="5" borderId="1" xfId="0" applyFont="1" applyFill="1" applyBorder="1" applyAlignment="1">
      <alignment horizontal="left" vertical="center" wrapText="1"/>
    </xf>
    <xf numFmtId="164" fontId="4" fillId="5" borderId="1" xfId="0" applyNumberFormat="1" applyFont="1" applyFill="1" applyBorder="1" applyAlignment="1">
      <alignment horizontal="left" vertical="center" wrapText="1"/>
    </xf>
    <xf numFmtId="164" fontId="4" fillId="7" borderId="1" xfId="0" applyNumberFormat="1" applyFont="1" applyFill="1" applyBorder="1" applyAlignment="1">
      <alignment horizontal="left" vertical="center" wrapText="1"/>
    </xf>
    <xf numFmtId="164" fontId="4" fillId="5" borderId="1" xfId="0" applyNumberFormat="1" applyFont="1" applyFill="1" applyBorder="1" applyAlignment="1">
      <alignment horizontal="center" vertical="center" wrapText="1"/>
    </xf>
    <xf numFmtId="0" fontId="3" fillId="0" borderId="2" xfId="0" applyFont="1" applyBorder="1" applyAlignment="1">
      <alignment horizontal="left" vertical="center"/>
    </xf>
    <xf numFmtId="0" fontId="4" fillId="0" borderId="2" xfId="0" applyFont="1" applyBorder="1" applyAlignment="1">
      <alignment horizontal="left" vertical="center"/>
    </xf>
    <xf numFmtId="0" fontId="3" fillId="0" borderId="1" xfId="0" applyFont="1" applyBorder="1" applyAlignment="1">
      <alignment horizontal="left" vertical="center"/>
    </xf>
    <xf numFmtId="165" fontId="3" fillId="0" borderId="1" xfId="0" applyNumberFormat="1" applyFont="1" applyBorder="1" applyAlignment="1">
      <alignment horizontal="left" vertical="center"/>
    </xf>
    <xf numFmtId="1" fontId="3" fillId="0" borderId="1" xfId="0" applyNumberFormat="1" applyFont="1" applyBorder="1" applyAlignment="1">
      <alignment horizontal="left" vertical="center"/>
    </xf>
    <xf numFmtId="0" fontId="3" fillId="0" borderId="1" xfId="0" applyFont="1" applyBorder="1" applyAlignment="1">
      <alignment horizontal="left" vertical="center" wrapText="1"/>
    </xf>
    <xf numFmtId="0" fontId="3" fillId="0" borderId="1" xfId="0" quotePrefix="1" applyFont="1" applyBorder="1" applyAlignment="1">
      <alignment horizontal="left" vertical="center"/>
    </xf>
    <xf numFmtId="0" fontId="3" fillId="0" borderId="1" xfId="0" applyFont="1" applyBorder="1" applyAlignment="1">
      <alignment horizontal="center" vertical="center"/>
    </xf>
    <xf numFmtId="49" fontId="3" fillId="0" borderId="1" xfId="0" applyNumberFormat="1" applyFont="1" applyBorder="1" applyAlignment="1">
      <alignment horizontal="left" vertical="center" wrapText="1"/>
    </xf>
    <xf numFmtId="0" fontId="4" fillId="0" borderId="2" xfId="0" applyFont="1" applyBorder="1" applyAlignment="1">
      <alignment horizontal="left" vertical="center" wrapText="1"/>
    </xf>
    <xf numFmtId="49" fontId="3" fillId="0" borderId="1" xfId="0" applyNumberFormat="1" applyFont="1" applyBorder="1" applyAlignment="1">
      <alignment horizontal="left" vertical="center"/>
    </xf>
    <xf numFmtId="0" fontId="3" fillId="0" borderId="4" xfId="0" applyFont="1" applyBorder="1" applyAlignment="1">
      <alignment horizontal="center" vertical="center"/>
    </xf>
    <xf numFmtId="0" fontId="3" fillId="0" borderId="0" xfId="0" applyFont="1" applyAlignment="1">
      <alignment vertical="center"/>
    </xf>
    <xf numFmtId="165" fontId="3" fillId="0" borderId="3" xfId="0" applyNumberFormat="1" applyFont="1" applyBorder="1" applyAlignment="1">
      <alignment horizontal="left" vertical="center" wrapText="1"/>
    </xf>
    <xf numFmtId="0" fontId="4" fillId="0" borderId="1" xfId="0" applyFont="1" applyBorder="1" applyAlignment="1">
      <alignment horizontal="left" vertical="center"/>
    </xf>
    <xf numFmtId="49" fontId="3" fillId="0" borderId="0" xfId="0" applyNumberFormat="1" applyFont="1" applyAlignment="1">
      <alignment vertical="center"/>
    </xf>
    <xf numFmtId="49" fontId="3" fillId="0" borderId="1" xfId="0" applyNumberFormat="1" applyFont="1" applyBorder="1" applyAlignment="1">
      <alignment vertical="center"/>
    </xf>
    <xf numFmtId="165" fontId="3" fillId="0" borderId="3" xfId="0" applyNumberFormat="1" applyFont="1" applyBorder="1" applyAlignment="1">
      <alignment vertical="center" wrapText="1"/>
    </xf>
    <xf numFmtId="0" fontId="4" fillId="0" borderId="1" xfId="0" applyFont="1" applyBorder="1" applyAlignment="1">
      <alignment horizontal="center" vertical="center"/>
    </xf>
    <xf numFmtId="0" fontId="3" fillId="0" borderId="7" xfId="0" applyFont="1" applyBorder="1" applyAlignment="1">
      <alignment horizontal="left" vertical="center"/>
    </xf>
    <xf numFmtId="0" fontId="3" fillId="0" borderId="1" xfId="0" applyFont="1" applyBorder="1" applyAlignment="1">
      <alignment vertical="center" wrapText="1"/>
    </xf>
    <xf numFmtId="0" fontId="3" fillId="0" borderId="1" xfId="0" quotePrefix="1" applyFont="1" applyBorder="1" applyAlignment="1">
      <alignment horizontal="left" vertical="center" wrapText="1"/>
    </xf>
    <xf numFmtId="0" fontId="3" fillId="0" borderId="3" xfId="0" applyFont="1" applyBorder="1" applyAlignment="1">
      <alignment horizontal="left" vertical="center"/>
    </xf>
    <xf numFmtId="0" fontId="3" fillId="0" borderId="6" xfId="0" applyFont="1" applyBorder="1" applyAlignment="1">
      <alignment horizontal="left" vertical="center"/>
    </xf>
    <xf numFmtId="0" fontId="3" fillId="0" borderId="1" xfId="0" applyFont="1" applyBorder="1" applyAlignment="1">
      <alignment vertical="center"/>
    </xf>
    <xf numFmtId="0" fontId="3" fillId="0" borderId="5" xfId="0" applyFont="1" applyBorder="1" applyAlignment="1">
      <alignment horizontal="left" vertical="center"/>
    </xf>
    <xf numFmtId="0" fontId="7" fillId="0" borderId="1" xfId="1" applyFont="1" applyFill="1" applyBorder="1" applyAlignment="1">
      <alignment horizontal="left" vertical="center"/>
    </xf>
    <xf numFmtId="0" fontId="8" fillId="2" borderId="1" xfId="1" applyFont="1" applyBorder="1" applyAlignment="1">
      <alignment horizontal="left" vertical="center"/>
    </xf>
    <xf numFmtId="0" fontId="8" fillId="2" borderId="1" xfId="1" quotePrefix="1" applyFont="1" applyBorder="1" applyAlignment="1">
      <alignment horizontal="left" vertical="center"/>
    </xf>
    <xf numFmtId="0" fontId="8" fillId="2" borderId="1" xfId="1" applyFont="1" applyBorder="1" applyAlignment="1">
      <alignment horizontal="left" vertical="center" wrapText="1"/>
    </xf>
    <xf numFmtId="0" fontId="8" fillId="6" borderId="1" xfId="1" applyFont="1" applyFill="1" applyBorder="1" applyAlignment="1">
      <alignment horizontal="left" vertical="center"/>
    </xf>
    <xf numFmtId="0" fontId="3" fillId="0" borderId="3" xfId="0" applyFont="1" applyBorder="1" applyAlignment="1">
      <alignment horizontal="center" vertical="center"/>
    </xf>
    <xf numFmtId="0" fontId="3" fillId="0" borderId="6" xfId="0" applyFont="1" applyBorder="1" applyAlignment="1">
      <alignment vertical="center"/>
    </xf>
    <xf numFmtId="164" fontId="4" fillId="0" borderId="1" xfId="0" applyNumberFormat="1" applyFont="1" applyBorder="1" applyAlignment="1">
      <alignment horizontal="left" vertical="center" wrapText="1"/>
    </xf>
    <xf numFmtId="0" fontId="4" fillId="0" borderId="0" xfId="0" applyFont="1" applyAlignment="1">
      <alignment horizontal="left" vertical="center" wrapText="1"/>
    </xf>
    <xf numFmtId="165" fontId="3" fillId="0" borderId="5" xfId="0" applyNumberFormat="1"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5" fillId="3" borderId="0" xfId="0" applyFont="1" applyFill="1" applyAlignment="1">
      <alignment horizontal="center" vertical="center"/>
    </xf>
    <xf numFmtId="0" fontId="3" fillId="0" borderId="1" xfId="0" applyFont="1" applyBorder="1" applyAlignment="1">
      <alignment horizontal="center" vertical="center"/>
    </xf>
    <xf numFmtId="0" fontId="5" fillId="4" borderId="0" xfId="0" applyFont="1" applyFill="1" applyAlignment="1">
      <alignment horizontal="center" vertical="center"/>
    </xf>
    <xf numFmtId="0" fontId="4" fillId="0" borderId="0" xfId="0" applyFont="1" applyAlignment="1">
      <alignment horizontal="right" vertical="center"/>
    </xf>
    <xf numFmtId="0" fontId="5" fillId="3" borderId="0" xfId="0" applyFont="1" applyFill="1" applyAlignment="1">
      <alignment horizontal="center" vertical="center" wrapText="1"/>
    </xf>
    <xf numFmtId="0" fontId="5" fillId="4" borderId="0" xfId="0" applyFont="1" applyFill="1" applyAlignment="1">
      <alignment horizontal="center" vertical="center"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cellXfs>
  <cellStyles count="2">
    <cellStyle name="Neutrale" xfId="1" builtinId="28"/>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jpeg"/><Relationship Id="rId71" Type="http://schemas.openxmlformats.org/officeDocument/2006/relationships/image" Target="../media/image71.pn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jpeg"/><Relationship Id="rId61" Type="http://schemas.openxmlformats.org/officeDocument/2006/relationships/image" Target="../media/image61.pn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png"/><Relationship Id="rId55"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editAs="oneCell">
    <xdr:from>
      <xdr:col>0</xdr:col>
      <xdr:colOff>15324</xdr:colOff>
      <xdr:row>1</xdr:row>
      <xdr:rowOff>24847</xdr:rowOff>
    </xdr:from>
    <xdr:to>
      <xdr:col>0</xdr:col>
      <xdr:colOff>1042367</xdr:colOff>
      <xdr:row>1</xdr:row>
      <xdr:rowOff>413851</xdr:rowOff>
    </xdr:to>
    <xdr:pic>
      <xdr:nvPicPr>
        <xdr:cNvPr id="2" name="Immagine 1">
          <a:extLst>
            <a:ext uri="{FF2B5EF4-FFF2-40B4-BE49-F238E27FC236}">
              <a16:creationId xmlns:a16="http://schemas.microsoft.com/office/drawing/2014/main" id="{29A55603-4A47-470B-BC93-1F66037D9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24" y="215347"/>
          <a:ext cx="1027043" cy="389004"/>
        </a:xfrm>
        <a:prstGeom prst="rect">
          <a:avLst/>
        </a:prstGeom>
      </xdr:spPr>
    </xdr:pic>
    <xdr:clientData/>
  </xdr:twoCellAnchor>
  <xdr:twoCellAnchor editAs="oneCell">
    <xdr:from>
      <xdr:col>0</xdr:col>
      <xdr:colOff>600075</xdr:colOff>
      <xdr:row>8</xdr:row>
      <xdr:rowOff>66675</xdr:rowOff>
    </xdr:from>
    <xdr:to>
      <xdr:col>0</xdr:col>
      <xdr:colOff>866914</xdr:colOff>
      <xdr:row>9</xdr:row>
      <xdr:rowOff>310112</xdr:rowOff>
    </xdr:to>
    <xdr:pic>
      <xdr:nvPicPr>
        <xdr:cNvPr id="3" name="Immagine 2">
          <a:extLst>
            <a:ext uri="{FF2B5EF4-FFF2-40B4-BE49-F238E27FC236}">
              <a16:creationId xmlns:a16="http://schemas.microsoft.com/office/drawing/2014/main" id="{8BED855A-D7AC-4E95-BA93-4D8141B19AD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8176" t="10512" r="38249" b="10363"/>
        <a:stretch/>
      </xdr:blipFill>
      <xdr:spPr>
        <a:xfrm>
          <a:off x="600075" y="1581150"/>
          <a:ext cx="266839" cy="1266824"/>
        </a:xfrm>
        <a:prstGeom prst="rect">
          <a:avLst/>
        </a:prstGeom>
      </xdr:spPr>
    </xdr:pic>
    <xdr:clientData/>
  </xdr:twoCellAnchor>
  <xdr:twoCellAnchor editAs="oneCell">
    <xdr:from>
      <xdr:col>0</xdr:col>
      <xdr:colOff>590550</xdr:colOff>
      <xdr:row>12</xdr:row>
      <xdr:rowOff>38101</xdr:rowOff>
    </xdr:from>
    <xdr:to>
      <xdr:col>0</xdr:col>
      <xdr:colOff>904875</xdr:colOff>
      <xdr:row>13</xdr:row>
      <xdr:rowOff>653408</xdr:rowOff>
    </xdr:to>
    <xdr:pic>
      <xdr:nvPicPr>
        <xdr:cNvPr id="4" name="Immagine 3">
          <a:extLst>
            <a:ext uri="{FF2B5EF4-FFF2-40B4-BE49-F238E27FC236}">
              <a16:creationId xmlns:a16="http://schemas.microsoft.com/office/drawing/2014/main" id="{4DB2E7A8-1E3D-44EB-9D83-D1F647BA806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460" t="13636" r="36882" b="14117"/>
        <a:stretch/>
      </xdr:blipFill>
      <xdr:spPr>
        <a:xfrm>
          <a:off x="590550" y="2924176"/>
          <a:ext cx="314325" cy="1289537"/>
        </a:xfrm>
        <a:prstGeom prst="rect">
          <a:avLst/>
        </a:prstGeom>
      </xdr:spPr>
    </xdr:pic>
    <xdr:clientData/>
  </xdr:twoCellAnchor>
  <xdr:twoCellAnchor editAs="oneCell">
    <xdr:from>
      <xdr:col>0</xdr:col>
      <xdr:colOff>457201</xdr:colOff>
      <xdr:row>14</xdr:row>
      <xdr:rowOff>47624</xdr:rowOff>
    </xdr:from>
    <xdr:to>
      <xdr:col>0</xdr:col>
      <xdr:colOff>952501</xdr:colOff>
      <xdr:row>16</xdr:row>
      <xdr:rowOff>452277</xdr:rowOff>
    </xdr:to>
    <xdr:pic>
      <xdr:nvPicPr>
        <xdr:cNvPr id="6" name="Immagine 5">
          <a:extLst>
            <a:ext uri="{FF2B5EF4-FFF2-40B4-BE49-F238E27FC236}">
              <a16:creationId xmlns:a16="http://schemas.microsoft.com/office/drawing/2014/main" id="{24E84232-0021-4C17-9072-19ECB227ECA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500" t="3754" r="24687" b="7686"/>
        <a:stretch/>
      </xdr:blipFill>
      <xdr:spPr>
        <a:xfrm>
          <a:off x="457201" y="5848349"/>
          <a:ext cx="495300" cy="1298140"/>
        </a:xfrm>
        <a:prstGeom prst="rect">
          <a:avLst/>
        </a:prstGeom>
      </xdr:spPr>
    </xdr:pic>
    <xdr:clientData/>
  </xdr:twoCellAnchor>
  <xdr:twoCellAnchor editAs="oneCell">
    <xdr:from>
      <xdr:col>0</xdr:col>
      <xdr:colOff>514350</xdr:colOff>
      <xdr:row>17</xdr:row>
      <xdr:rowOff>95249</xdr:rowOff>
    </xdr:from>
    <xdr:to>
      <xdr:col>0</xdr:col>
      <xdr:colOff>952499</xdr:colOff>
      <xdr:row>19</xdr:row>
      <xdr:rowOff>581148</xdr:rowOff>
    </xdr:to>
    <xdr:pic>
      <xdr:nvPicPr>
        <xdr:cNvPr id="7" name="Immagine 6">
          <a:extLst>
            <a:ext uri="{FF2B5EF4-FFF2-40B4-BE49-F238E27FC236}">
              <a16:creationId xmlns:a16="http://schemas.microsoft.com/office/drawing/2014/main" id="{FA6FF00A-85DA-4AA9-9DDA-8922C72504A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4889" t="14979" r="35280" b="6241"/>
        <a:stretch/>
      </xdr:blipFill>
      <xdr:spPr>
        <a:xfrm>
          <a:off x="514350" y="7267574"/>
          <a:ext cx="438149" cy="1637295"/>
        </a:xfrm>
        <a:prstGeom prst="rect">
          <a:avLst/>
        </a:prstGeom>
      </xdr:spPr>
    </xdr:pic>
    <xdr:clientData/>
  </xdr:twoCellAnchor>
  <xdr:twoCellAnchor editAs="oneCell">
    <xdr:from>
      <xdr:col>0</xdr:col>
      <xdr:colOff>135763</xdr:colOff>
      <xdr:row>20</xdr:row>
      <xdr:rowOff>214842</xdr:rowOff>
    </xdr:from>
    <xdr:to>
      <xdr:col>0</xdr:col>
      <xdr:colOff>1486496</xdr:colOff>
      <xdr:row>22</xdr:row>
      <xdr:rowOff>581397</xdr:rowOff>
    </xdr:to>
    <xdr:pic>
      <xdr:nvPicPr>
        <xdr:cNvPr id="8" name="Immagine 7">
          <a:extLst>
            <a:ext uri="{FF2B5EF4-FFF2-40B4-BE49-F238E27FC236}">
              <a16:creationId xmlns:a16="http://schemas.microsoft.com/office/drawing/2014/main" id="{5FFA4662-969D-4B74-AB10-41FDF716BAF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143" t="8712" r="6640" b="8088"/>
        <a:stretch/>
      </xdr:blipFill>
      <xdr:spPr>
        <a:xfrm>
          <a:off x="135763" y="9157759"/>
          <a:ext cx="1350733" cy="1817157"/>
        </a:xfrm>
        <a:prstGeom prst="rect">
          <a:avLst/>
        </a:prstGeom>
      </xdr:spPr>
    </xdr:pic>
    <xdr:clientData/>
  </xdr:twoCellAnchor>
  <xdr:twoCellAnchor editAs="oneCell">
    <xdr:from>
      <xdr:col>0</xdr:col>
      <xdr:colOff>636337</xdr:colOff>
      <xdr:row>26</xdr:row>
      <xdr:rowOff>57151</xdr:rowOff>
    </xdr:from>
    <xdr:to>
      <xdr:col>0</xdr:col>
      <xdr:colOff>866774</xdr:colOff>
      <xdr:row>29</xdr:row>
      <xdr:rowOff>49527</xdr:rowOff>
    </xdr:to>
    <xdr:pic>
      <xdr:nvPicPr>
        <xdr:cNvPr id="9" name="Immagine 8">
          <a:extLst>
            <a:ext uri="{FF2B5EF4-FFF2-40B4-BE49-F238E27FC236}">
              <a16:creationId xmlns:a16="http://schemas.microsoft.com/office/drawing/2014/main" id="{166C904D-EF22-4840-B569-400D0CD6B27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2343" t="16477" r="41310" b="10888"/>
        <a:stretch/>
      </xdr:blipFill>
      <xdr:spPr>
        <a:xfrm>
          <a:off x="636337" y="10467976"/>
          <a:ext cx="230437" cy="1448769"/>
        </a:xfrm>
        <a:prstGeom prst="rect">
          <a:avLst/>
        </a:prstGeom>
      </xdr:spPr>
    </xdr:pic>
    <xdr:clientData/>
  </xdr:twoCellAnchor>
  <xdr:twoCellAnchor editAs="oneCell">
    <xdr:from>
      <xdr:col>0</xdr:col>
      <xdr:colOff>546100</xdr:colOff>
      <xdr:row>30</xdr:row>
      <xdr:rowOff>52916</xdr:rowOff>
    </xdr:from>
    <xdr:to>
      <xdr:col>0</xdr:col>
      <xdr:colOff>932847</xdr:colOff>
      <xdr:row>33</xdr:row>
      <xdr:rowOff>33513</xdr:rowOff>
    </xdr:to>
    <xdr:pic>
      <xdr:nvPicPr>
        <xdr:cNvPr id="10" name="Immagine 9">
          <a:extLst>
            <a:ext uri="{FF2B5EF4-FFF2-40B4-BE49-F238E27FC236}">
              <a16:creationId xmlns:a16="http://schemas.microsoft.com/office/drawing/2014/main" id="{E01D3A62-B9BE-4F3D-9247-889F3315EE2D}"/>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8308" t="7103" r="43059" b="12028"/>
        <a:stretch/>
      </xdr:blipFill>
      <xdr:spPr>
        <a:xfrm>
          <a:off x="546100" y="13588999"/>
          <a:ext cx="386747" cy="1661583"/>
        </a:xfrm>
        <a:prstGeom prst="rect">
          <a:avLst/>
        </a:prstGeom>
      </xdr:spPr>
    </xdr:pic>
    <xdr:clientData/>
  </xdr:twoCellAnchor>
  <xdr:twoCellAnchor editAs="oneCell">
    <xdr:from>
      <xdr:col>0</xdr:col>
      <xdr:colOff>534776</xdr:colOff>
      <xdr:row>33</xdr:row>
      <xdr:rowOff>66675</xdr:rowOff>
    </xdr:from>
    <xdr:to>
      <xdr:col>0</xdr:col>
      <xdr:colOff>987205</xdr:colOff>
      <xdr:row>35</xdr:row>
      <xdr:rowOff>440014</xdr:rowOff>
    </xdr:to>
    <xdr:pic>
      <xdr:nvPicPr>
        <xdr:cNvPr id="11" name="Immagine 10">
          <a:extLst>
            <a:ext uri="{FF2B5EF4-FFF2-40B4-BE49-F238E27FC236}">
              <a16:creationId xmlns:a16="http://schemas.microsoft.com/office/drawing/2014/main" id="{181B75B4-F774-418B-85A2-A41D34FBE403}"/>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926" t="13068" r="31671" b="6699"/>
        <a:stretch/>
      </xdr:blipFill>
      <xdr:spPr>
        <a:xfrm>
          <a:off x="534776" y="15373350"/>
          <a:ext cx="452429" cy="1266826"/>
        </a:xfrm>
        <a:prstGeom prst="rect">
          <a:avLst/>
        </a:prstGeom>
      </xdr:spPr>
    </xdr:pic>
    <xdr:clientData/>
  </xdr:twoCellAnchor>
  <xdr:twoCellAnchor editAs="oneCell">
    <xdr:from>
      <xdr:col>0</xdr:col>
      <xdr:colOff>216426</xdr:colOff>
      <xdr:row>36</xdr:row>
      <xdr:rowOff>38101</xdr:rowOff>
    </xdr:from>
    <xdr:to>
      <xdr:col>0</xdr:col>
      <xdr:colOff>1019175</xdr:colOff>
      <xdr:row>38</xdr:row>
      <xdr:rowOff>382815</xdr:rowOff>
    </xdr:to>
    <xdr:pic>
      <xdr:nvPicPr>
        <xdr:cNvPr id="13" name="Immagine 12">
          <a:extLst>
            <a:ext uri="{FF2B5EF4-FFF2-40B4-BE49-F238E27FC236}">
              <a16:creationId xmlns:a16="http://schemas.microsoft.com/office/drawing/2014/main" id="{5B55F52F-279A-4114-8F14-1212FF17752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4167" r="20769" b="4207"/>
        <a:stretch/>
      </xdr:blipFill>
      <xdr:spPr>
        <a:xfrm>
          <a:off x="216426" y="16716376"/>
          <a:ext cx="802749" cy="1326196"/>
        </a:xfrm>
        <a:prstGeom prst="rect">
          <a:avLst/>
        </a:prstGeom>
      </xdr:spPr>
    </xdr:pic>
    <xdr:clientData/>
  </xdr:twoCellAnchor>
  <xdr:twoCellAnchor editAs="oneCell">
    <xdr:from>
      <xdr:col>0</xdr:col>
      <xdr:colOff>295276</xdr:colOff>
      <xdr:row>39</xdr:row>
      <xdr:rowOff>47625</xdr:rowOff>
    </xdr:from>
    <xdr:to>
      <xdr:col>0</xdr:col>
      <xdr:colOff>1190626</xdr:colOff>
      <xdr:row>39</xdr:row>
      <xdr:rowOff>1042206</xdr:rowOff>
    </xdr:to>
    <xdr:pic>
      <xdr:nvPicPr>
        <xdr:cNvPr id="14" name="Immagine 13">
          <a:extLst>
            <a:ext uri="{FF2B5EF4-FFF2-40B4-BE49-F238E27FC236}">
              <a16:creationId xmlns:a16="http://schemas.microsoft.com/office/drawing/2014/main" id="{AA11FE9F-F76D-4407-8DB0-28AFE0ED24C8}"/>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0738" t="11901" r="12074" b="26643"/>
        <a:stretch/>
      </xdr:blipFill>
      <xdr:spPr>
        <a:xfrm>
          <a:off x="295276" y="18126075"/>
          <a:ext cx="895350" cy="974186"/>
        </a:xfrm>
        <a:prstGeom prst="rect">
          <a:avLst/>
        </a:prstGeom>
      </xdr:spPr>
    </xdr:pic>
    <xdr:clientData/>
  </xdr:twoCellAnchor>
  <xdr:twoCellAnchor editAs="oneCell">
    <xdr:from>
      <xdr:col>0</xdr:col>
      <xdr:colOff>409577</xdr:colOff>
      <xdr:row>43</xdr:row>
      <xdr:rowOff>47625</xdr:rowOff>
    </xdr:from>
    <xdr:to>
      <xdr:col>0</xdr:col>
      <xdr:colOff>1028701</xdr:colOff>
      <xdr:row>46</xdr:row>
      <xdr:rowOff>58932</xdr:rowOff>
    </xdr:to>
    <xdr:pic>
      <xdr:nvPicPr>
        <xdr:cNvPr id="15" name="Immagine 14">
          <a:extLst>
            <a:ext uri="{FF2B5EF4-FFF2-40B4-BE49-F238E27FC236}">
              <a16:creationId xmlns:a16="http://schemas.microsoft.com/office/drawing/2014/main" id="{B30CF394-28F9-4D27-BFB9-EDE1E00214E7}"/>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9261" t="16203" r="19205" b="8354"/>
        <a:stretch/>
      </xdr:blipFill>
      <xdr:spPr>
        <a:xfrm>
          <a:off x="409577" y="19183350"/>
          <a:ext cx="619124" cy="1138884"/>
        </a:xfrm>
        <a:prstGeom prst="rect">
          <a:avLst/>
        </a:prstGeom>
      </xdr:spPr>
    </xdr:pic>
    <xdr:clientData/>
  </xdr:twoCellAnchor>
  <xdr:twoCellAnchor editAs="oneCell">
    <xdr:from>
      <xdr:col>0</xdr:col>
      <xdr:colOff>466726</xdr:colOff>
      <xdr:row>46</xdr:row>
      <xdr:rowOff>114302</xdr:rowOff>
    </xdr:from>
    <xdr:to>
      <xdr:col>0</xdr:col>
      <xdr:colOff>976692</xdr:colOff>
      <xdr:row>48</xdr:row>
      <xdr:rowOff>211458</xdr:rowOff>
    </xdr:to>
    <xdr:pic>
      <xdr:nvPicPr>
        <xdr:cNvPr id="16" name="Immagine 15">
          <a:extLst>
            <a:ext uri="{FF2B5EF4-FFF2-40B4-BE49-F238E27FC236}">
              <a16:creationId xmlns:a16="http://schemas.microsoft.com/office/drawing/2014/main" id="{2A185F5E-B5E4-4D99-B522-BB6577FCDED1}"/>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8286" t="32527" r="18857" b="21828"/>
        <a:stretch/>
      </xdr:blipFill>
      <xdr:spPr>
        <a:xfrm>
          <a:off x="466726" y="20450177"/>
          <a:ext cx="509966" cy="523874"/>
        </a:xfrm>
        <a:prstGeom prst="rect">
          <a:avLst/>
        </a:prstGeom>
      </xdr:spPr>
    </xdr:pic>
    <xdr:clientData/>
  </xdr:twoCellAnchor>
  <xdr:twoCellAnchor editAs="oneCell">
    <xdr:from>
      <xdr:col>0</xdr:col>
      <xdr:colOff>57150</xdr:colOff>
      <xdr:row>49</xdr:row>
      <xdr:rowOff>104776</xdr:rowOff>
    </xdr:from>
    <xdr:to>
      <xdr:col>0</xdr:col>
      <xdr:colOff>1481892</xdr:colOff>
      <xdr:row>49</xdr:row>
      <xdr:rowOff>1025616</xdr:rowOff>
    </xdr:to>
    <xdr:pic>
      <xdr:nvPicPr>
        <xdr:cNvPr id="17" name="Immagine 16">
          <a:extLst>
            <a:ext uri="{FF2B5EF4-FFF2-40B4-BE49-F238E27FC236}">
              <a16:creationId xmlns:a16="http://schemas.microsoft.com/office/drawing/2014/main" id="{C72C5BBD-E1EA-4A76-B8A4-D133346F6D77}"/>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1111" t="29630" r="12500" b="20833"/>
        <a:stretch/>
      </xdr:blipFill>
      <xdr:spPr>
        <a:xfrm>
          <a:off x="57150" y="21126451"/>
          <a:ext cx="1424742" cy="904874"/>
        </a:xfrm>
        <a:prstGeom prst="rect">
          <a:avLst/>
        </a:prstGeom>
      </xdr:spPr>
    </xdr:pic>
    <xdr:clientData/>
  </xdr:twoCellAnchor>
  <xdr:twoCellAnchor editAs="oneCell">
    <xdr:from>
      <xdr:col>0</xdr:col>
      <xdr:colOff>380999</xdr:colOff>
      <xdr:row>55</xdr:row>
      <xdr:rowOff>9526</xdr:rowOff>
    </xdr:from>
    <xdr:to>
      <xdr:col>0</xdr:col>
      <xdr:colOff>1143000</xdr:colOff>
      <xdr:row>57</xdr:row>
      <xdr:rowOff>404222</xdr:rowOff>
    </xdr:to>
    <xdr:pic>
      <xdr:nvPicPr>
        <xdr:cNvPr id="18" name="Immagine 17">
          <a:extLst>
            <a:ext uri="{FF2B5EF4-FFF2-40B4-BE49-F238E27FC236}">
              <a16:creationId xmlns:a16="http://schemas.microsoft.com/office/drawing/2014/main" id="{F482A8CC-F198-4503-B6DE-F7AD92ACF3DB}"/>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3724" t="17495" r="23461" b="14184"/>
        <a:stretch/>
      </xdr:blipFill>
      <xdr:spPr>
        <a:xfrm>
          <a:off x="380999" y="27565351"/>
          <a:ext cx="762001" cy="1393786"/>
        </a:xfrm>
        <a:prstGeom prst="rect">
          <a:avLst/>
        </a:prstGeom>
      </xdr:spPr>
    </xdr:pic>
    <xdr:clientData/>
  </xdr:twoCellAnchor>
  <xdr:twoCellAnchor editAs="oneCell">
    <xdr:from>
      <xdr:col>0</xdr:col>
      <xdr:colOff>457199</xdr:colOff>
      <xdr:row>58</xdr:row>
      <xdr:rowOff>47626</xdr:rowOff>
    </xdr:from>
    <xdr:to>
      <xdr:col>0</xdr:col>
      <xdr:colOff>1028700</xdr:colOff>
      <xdr:row>59</xdr:row>
      <xdr:rowOff>570691</xdr:rowOff>
    </xdr:to>
    <xdr:pic>
      <xdr:nvPicPr>
        <xdr:cNvPr id="19" name="Immagine 18">
          <a:extLst>
            <a:ext uri="{FF2B5EF4-FFF2-40B4-BE49-F238E27FC236}">
              <a16:creationId xmlns:a16="http://schemas.microsoft.com/office/drawing/2014/main" id="{3D5D2597-8F94-493A-B763-FB055C71761C}"/>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2904" t="17355" r="28116" b="29752"/>
        <a:stretch/>
      </xdr:blipFill>
      <xdr:spPr>
        <a:xfrm>
          <a:off x="457199" y="29003626"/>
          <a:ext cx="571501" cy="1097280"/>
        </a:xfrm>
        <a:prstGeom prst="rect">
          <a:avLst/>
        </a:prstGeom>
      </xdr:spPr>
    </xdr:pic>
    <xdr:clientData/>
  </xdr:twoCellAnchor>
  <xdr:twoCellAnchor editAs="oneCell">
    <xdr:from>
      <xdr:col>0</xdr:col>
      <xdr:colOff>264664</xdr:colOff>
      <xdr:row>60</xdr:row>
      <xdr:rowOff>28575</xdr:rowOff>
    </xdr:from>
    <xdr:to>
      <xdr:col>0</xdr:col>
      <xdr:colOff>1219200</xdr:colOff>
      <xdr:row>60</xdr:row>
      <xdr:rowOff>1319930</xdr:rowOff>
    </xdr:to>
    <xdr:pic>
      <xdr:nvPicPr>
        <xdr:cNvPr id="20" name="Immagine 19">
          <a:extLst>
            <a:ext uri="{FF2B5EF4-FFF2-40B4-BE49-F238E27FC236}">
              <a16:creationId xmlns:a16="http://schemas.microsoft.com/office/drawing/2014/main" id="{C24DFAA2-8F3F-4EAE-B620-29E3FBC6FCCD}"/>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7615" t="21081" r="15063" b="11456"/>
        <a:stretch/>
      </xdr:blipFill>
      <xdr:spPr>
        <a:xfrm>
          <a:off x="264664" y="30165675"/>
          <a:ext cx="954536" cy="1275389"/>
        </a:xfrm>
        <a:prstGeom prst="rect">
          <a:avLst/>
        </a:prstGeom>
      </xdr:spPr>
    </xdr:pic>
    <xdr:clientData/>
  </xdr:twoCellAnchor>
  <xdr:twoCellAnchor editAs="oneCell">
    <xdr:from>
      <xdr:col>0</xdr:col>
      <xdr:colOff>285750</xdr:colOff>
      <xdr:row>61</xdr:row>
      <xdr:rowOff>19052</xdr:rowOff>
    </xdr:from>
    <xdr:to>
      <xdr:col>0</xdr:col>
      <xdr:colOff>1285875</xdr:colOff>
      <xdr:row>62</xdr:row>
      <xdr:rowOff>713307</xdr:rowOff>
    </xdr:to>
    <xdr:pic>
      <xdr:nvPicPr>
        <xdr:cNvPr id="21" name="Immagine 20">
          <a:extLst>
            <a:ext uri="{FF2B5EF4-FFF2-40B4-BE49-F238E27FC236}">
              <a16:creationId xmlns:a16="http://schemas.microsoft.com/office/drawing/2014/main" id="{4B785F33-8E38-4F2F-8D52-A543AA616BA6}"/>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8524" t="8397" b="10687"/>
        <a:stretch/>
      </xdr:blipFill>
      <xdr:spPr>
        <a:xfrm>
          <a:off x="285750" y="31489652"/>
          <a:ext cx="1000125" cy="1405453"/>
        </a:xfrm>
        <a:prstGeom prst="rect">
          <a:avLst/>
        </a:prstGeom>
      </xdr:spPr>
    </xdr:pic>
    <xdr:clientData/>
  </xdr:twoCellAnchor>
  <xdr:twoCellAnchor editAs="oneCell">
    <xdr:from>
      <xdr:col>0</xdr:col>
      <xdr:colOff>314326</xdr:colOff>
      <xdr:row>63</xdr:row>
      <xdr:rowOff>19050</xdr:rowOff>
    </xdr:from>
    <xdr:to>
      <xdr:col>0</xdr:col>
      <xdr:colOff>1239824</xdr:colOff>
      <xdr:row>63</xdr:row>
      <xdr:rowOff>1241516</xdr:rowOff>
    </xdr:to>
    <xdr:pic>
      <xdr:nvPicPr>
        <xdr:cNvPr id="24" name="Immagine 23">
          <a:extLst>
            <a:ext uri="{FF2B5EF4-FFF2-40B4-BE49-F238E27FC236}">
              <a16:creationId xmlns:a16="http://schemas.microsoft.com/office/drawing/2014/main" id="{F131DFA1-96E3-4A5F-85B1-FC54A1FD0583}"/>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8695" t="5555" r="11578" b="18359"/>
        <a:stretch/>
      </xdr:blipFill>
      <xdr:spPr>
        <a:xfrm>
          <a:off x="314326" y="40652700"/>
          <a:ext cx="925498" cy="1209676"/>
        </a:xfrm>
        <a:prstGeom prst="rect">
          <a:avLst/>
        </a:prstGeom>
      </xdr:spPr>
    </xdr:pic>
    <xdr:clientData/>
  </xdr:twoCellAnchor>
  <xdr:twoCellAnchor editAs="oneCell">
    <xdr:from>
      <xdr:col>0</xdr:col>
      <xdr:colOff>228601</xdr:colOff>
      <xdr:row>73</xdr:row>
      <xdr:rowOff>38100</xdr:rowOff>
    </xdr:from>
    <xdr:to>
      <xdr:col>0</xdr:col>
      <xdr:colOff>1295400</xdr:colOff>
      <xdr:row>74</xdr:row>
      <xdr:rowOff>471945</xdr:rowOff>
    </xdr:to>
    <xdr:pic>
      <xdr:nvPicPr>
        <xdr:cNvPr id="25" name="Immagine 24">
          <a:extLst>
            <a:ext uri="{FF2B5EF4-FFF2-40B4-BE49-F238E27FC236}">
              <a16:creationId xmlns:a16="http://schemas.microsoft.com/office/drawing/2014/main" id="{166DD335-041E-4A32-BC5B-67B784AAEA54}"/>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1097" t="24787" r="20253" b="24050"/>
        <a:stretch/>
      </xdr:blipFill>
      <xdr:spPr>
        <a:xfrm>
          <a:off x="228601" y="41929050"/>
          <a:ext cx="1066799" cy="1240821"/>
        </a:xfrm>
        <a:prstGeom prst="rect">
          <a:avLst/>
        </a:prstGeom>
      </xdr:spPr>
    </xdr:pic>
    <xdr:clientData/>
  </xdr:twoCellAnchor>
  <xdr:twoCellAnchor editAs="oneCell">
    <xdr:from>
      <xdr:col>0</xdr:col>
      <xdr:colOff>190500</xdr:colOff>
      <xdr:row>75</xdr:row>
      <xdr:rowOff>95249</xdr:rowOff>
    </xdr:from>
    <xdr:to>
      <xdr:col>0</xdr:col>
      <xdr:colOff>1409700</xdr:colOff>
      <xdr:row>75</xdr:row>
      <xdr:rowOff>774991</xdr:rowOff>
    </xdr:to>
    <xdr:pic>
      <xdr:nvPicPr>
        <xdr:cNvPr id="26" name="Immagine 25">
          <a:extLst>
            <a:ext uri="{FF2B5EF4-FFF2-40B4-BE49-F238E27FC236}">
              <a16:creationId xmlns:a16="http://schemas.microsoft.com/office/drawing/2014/main" id="{AC1CF0BD-791B-4BED-A81E-CC655C4C9C13}"/>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9684" t="21739" r="10330" b="42029"/>
        <a:stretch/>
      </xdr:blipFill>
      <xdr:spPr>
        <a:xfrm>
          <a:off x="190500" y="43319699"/>
          <a:ext cx="1219200" cy="781539"/>
        </a:xfrm>
        <a:prstGeom prst="rect">
          <a:avLst/>
        </a:prstGeom>
      </xdr:spPr>
    </xdr:pic>
    <xdr:clientData/>
  </xdr:twoCellAnchor>
  <xdr:twoCellAnchor editAs="oneCell">
    <xdr:from>
      <xdr:col>0</xdr:col>
      <xdr:colOff>152712</xdr:colOff>
      <xdr:row>78</xdr:row>
      <xdr:rowOff>568438</xdr:rowOff>
    </xdr:from>
    <xdr:to>
      <xdr:col>0</xdr:col>
      <xdr:colOff>1524312</xdr:colOff>
      <xdr:row>78</xdr:row>
      <xdr:rowOff>1261308</xdr:rowOff>
    </xdr:to>
    <xdr:pic>
      <xdr:nvPicPr>
        <xdr:cNvPr id="27" name="Immagine 26">
          <a:extLst>
            <a:ext uri="{FF2B5EF4-FFF2-40B4-BE49-F238E27FC236}">
              <a16:creationId xmlns:a16="http://schemas.microsoft.com/office/drawing/2014/main" id="{8656BFEB-F10D-4CD3-A430-DD31B422A4B6}"/>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3571" t="11250" r="15477" b="56071"/>
        <a:stretch/>
      </xdr:blipFill>
      <xdr:spPr>
        <a:xfrm>
          <a:off x="152712" y="40588678"/>
          <a:ext cx="1371600" cy="794667"/>
        </a:xfrm>
        <a:prstGeom prst="rect">
          <a:avLst/>
        </a:prstGeom>
      </xdr:spPr>
    </xdr:pic>
    <xdr:clientData/>
  </xdr:twoCellAnchor>
  <xdr:twoCellAnchor editAs="oneCell">
    <xdr:from>
      <xdr:col>0</xdr:col>
      <xdr:colOff>184077</xdr:colOff>
      <xdr:row>126</xdr:row>
      <xdr:rowOff>152401</xdr:rowOff>
    </xdr:from>
    <xdr:to>
      <xdr:col>0</xdr:col>
      <xdr:colOff>1396189</xdr:colOff>
      <xdr:row>126</xdr:row>
      <xdr:rowOff>1086348</xdr:rowOff>
    </xdr:to>
    <xdr:pic>
      <xdr:nvPicPr>
        <xdr:cNvPr id="29" name="Immagine 28">
          <a:extLst>
            <a:ext uri="{FF2B5EF4-FFF2-40B4-BE49-F238E27FC236}">
              <a16:creationId xmlns:a16="http://schemas.microsoft.com/office/drawing/2014/main" id="{D81D5895-D062-4011-958C-C74792B4625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8508" t="15403" r="8488" b="32029"/>
        <a:stretch/>
      </xdr:blipFill>
      <xdr:spPr>
        <a:xfrm>
          <a:off x="184077" y="129940051"/>
          <a:ext cx="1212112" cy="1066800"/>
        </a:xfrm>
        <a:prstGeom prst="rect">
          <a:avLst/>
        </a:prstGeom>
      </xdr:spPr>
    </xdr:pic>
    <xdr:clientData/>
  </xdr:twoCellAnchor>
  <xdr:twoCellAnchor editAs="oneCell">
    <xdr:from>
      <xdr:col>0</xdr:col>
      <xdr:colOff>19050</xdr:colOff>
      <xdr:row>129</xdr:row>
      <xdr:rowOff>371475</xdr:rowOff>
    </xdr:from>
    <xdr:to>
      <xdr:col>0</xdr:col>
      <xdr:colOff>1504658</xdr:colOff>
      <xdr:row>129</xdr:row>
      <xdr:rowOff>801404</xdr:rowOff>
    </xdr:to>
    <xdr:pic>
      <xdr:nvPicPr>
        <xdr:cNvPr id="30" name="Immagine 29">
          <a:extLst>
            <a:ext uri="{FF2B5EF4-FFF2-40B4-BE49-F238E27FC236}">
              <a16:creationId xmlns:a16="http://schemas.microsoft.com/office/drawing/2014/main" id="{90D0BF86-C2C1-4ED9-8FD5-CBBEA6DF8ECF}"/>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27500" b="26250"/>
        <a:stretch/>
      </xdr:blipFill>
      <xdr:spPr>
        <a:xfrm>
          <a:off x="19050" y="136483725"/>
          <a:ext cx="1485608" cy="485775"/>
        </a:xfrm>
        <a:prstGeom prst="rect">
          <a:avLst/>
        </a:prstGeom>
      </xdr:spPr>
    </xdr:pic>
    <xdr:clientData/>
  </xdr:twoCellAnchor>
  <xdr:twoCellAnchor editAs="oneCell">
    <xdr:from>
      <xdr:col>0</xdr:col>
      <xdr:colOff>542925</xdr:colOff>
      <xdr:row>128</xdr:row>
      <xdr:rowOff>19050</xdr:rowOff>
    </xdr:from>
    <xdr:to>
      <xdr:col>0</xdr:col>
      <xdr:colOff>1038225</xdr:colOff>
      <xdr:row>128</xdr:row>
      <xdr:rowOff>938710</xdr:rowOff>
    </xdr:to>
    <xdr:pic>
      <xdr:nvPicPr>
        <xdr:cNvPr id="31" name="Immagine 30">
          <a:extLst>
            <a:ext uri="{FF2B5EF4-FFF2-40B4-BE49-F238E27FC236}">
              <a16:creationId xmlns:a16="http://schemas.microsoft.com/office/drawing/2014/main" id="{8ABF22F6-BCA7-4FEA-8794-6AF93BB2CE55}"/>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7580" r="19575" b="5555"/>
        <a:stretch/>
      </xdr:blipFill>
      <xdr:spPr>
        <a:xfrm>
          <a:off x="542925" y="135045450"/>
          <a:ext cx="495300" cy="1052513"/>
        </a:xfrm>
        <a:prstGeom prst="rect">
          <a:avLst/>
        </a:prstGeom>
      </xdr:spPr>
    </xdr:pic>
    <xdr:clientData/>
  </xdr:twoCellAnchor>
  <xdr:twoCellAnchor editAs="oneCell">
    <xdr:from>
      <xdr:col>0</xdr:col>
      <xdr:colOff>347760</xdr:colOff>
      <xdr:row>137</xdr:row>
      <xdr:rowOff>271171</xdr:rowOff>
    </xdr:from>
    <xdr:to>
      <xdr:col>0</xdr:col>
      <xdr:colOff>1709835</xdr:colOff>
      <xdr:row>138</xdr:row>
      <xdr:rowOff>51697</xdr:rowOff>
    </xdr:to>
    <xdr:pic>
      <xdr:nvPicPr>
        <xdr:cNvPr id="33" name="Immagine 32">
          <a:extLst>
            <a:ext uri="{FF2B5EF4-FFF2-40B4-BE49-F238E27FC236}">
              <a16:creationId xmlns:a16="http://schemas.microsoft.com/office/drawing/2014/main" id="{84EE00AA-9E76-479D-A943-1CC1C21A3ECE}"/>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3703" t="22809" r="14258" b="40590"/>
        <a:stretch/>
      </xdr:blipFill>
      <xdr:spPr>
        <a:xfrm>
          <a:off x="347760" y="103656299"/>
          <a:ext cx="1362075" cy="923925"/>
        </a:xfrm>
        <a:prstGeom prst="rect">
          <a:avLst/>
        </a:prstGeom>
      </xdr:spPr>
    </xdr:pic>
    <xdr:clientData/>
  </xdr:twoCellAnchor>
  <xdr:twoCellAnchor editAs="oneCell">
    <xdr:from>
      <xdr:col>0</xdr:col>
      <xdr:colOff>638176</xdr:colOff>
      <xdr:row>145</xdr:row>
      <xdr:rowOff>38099</xdr:rowOff>
    </xdr:from>
    <xdr:to>
      <xdr:col>0</xdr:col>
      <xdr:colOff>942976</xdr:colOff>
      <xdr:row>145</xdr:row>
      <xdr:rowOff>1042541</xdr:rowOff>
    </xdr:to>
    <xdr:pic>
      <xdr:nvPicPr>
        <xdr:cNvPr id="34" name="Immagine 33">
          <a:extLst>
            <a:ext uri="{FF2B5EF4-FFF2-40B4-BE49-F238E27FC236}">
              <a16:creationId xmlns:a16="http://schemas.microsoft.com/office/drawing/2014/main" id="{3C8A0036-11C7-4E1B-B3B7-8741AB452068}"/>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39030" t="20092" r="37875" b="11086"/>
        <a:stretch/>
      </xdr:blipFill>
      <xdr:spPr>
        <a:xfrm>
          <a:off x="638176" y="161639249"/>
          <a:ext cx="304800" cy="1153921"/>
        </a:xfrm>
        <a:prstGeom prst="rect">
          <a:avLst/>
        </a:prstGeom>
      </xdr:spPr>
    </xdr:pic>
    <xdr:clientData/>
  </xdr:twoCellAnchor>
  <xdr:twoCellAnchor editAs="oneCell">
    <xdr:from>
      <xdr:col>0</xdr:col>
      <xdr:colOff>261938</xdr:colOff>
      <xdr:row>161</xdr:row>
      <xdr:rowOff>319164</xdr:rowOff>
    </xdr:from>
    <xdr:to>
      <xdr:col>0</xdr:col>
      <xdr:colOff>1285875</xdr:colOff>
      <xdr:row>161</xdr:row>
      <xdr:rowOff>1458424</xdr:rowOff>
    </xdr:to>
    <xdr:pic>
      <xdr:nvPicPr>
        <xdr:cNvPr id="35" name="Immagine 34">
          <a:extLst>
            <a:ext uri="{FF2B5EF4-FFF2-40B4-BE49-F238E27FC236}">
              <a16:creationId xmlns:a16="http://schemas.microsoft.com/office/drawing/2014/main" id="{E138DA9B-32E5-4BFC-B596-AB676CFF683B}"/>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58660" t="20469" r="6505" b="35181"/>
        <a:stretch/>
      </xdr:blipFill>
      <xdr:spPr>
        <a:xfrm>
          <a:off x="261938" y="181044133"/>
          <a:ext cx="1023937" cy="1273321"/>
        </a:xfrm>
        <a:prstGeom prst="rect">
          <a:avLst/>
        </a:prstGeom>
      </xdr:spPr>
    </xdr:pic>
    <xdr:clientData/>
  </xdr:twoCellAnchor>
  <xdr:twoCellAnchor editAs="oneCell">
    <xdr:from>
      <xdr:col>0</xdr:col>
      <xdr:colOff>485775</xdr:colOff>
      <xdr:row>179</xdr:row>
      <xdr:rowOff>114302</xdr:rowOff>
    </xdr:from>
    <xdr:to>
      <xdr:col>0</xdr:col>
      <xdr:colOff>1009650</xdr:colOff>
      <xdr:row>180</xdr:row>
      <xdr:rowOff>388107</xdr:rowOff>
    </xdr:to>
    <xdr:pic>
      <xdr:nvPicPr>
        <xdr:cNvPr id="37" name="Immagine 36">
          <a:extLst>
            <a:ext uri="{FF2B5EF4-FFF2-40B4-BE49-F238E27FC236}">
              <a16:creationId xmlns:a16="http://schemas.microsoft.com/office/drawing/2014/main" id="{20C0493B-5E60-41D2-AE8A-B3BF598448AA}"/>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26236" t="15301" r="27639" b="24407"/>
        <a:stretch/>
      </xdr:blipFill>
      <xdr:spPr>
        <a:xfrm>
          <a:off x="485775" y="197215127"/>
          <a:ext cx="523875" cy="968728"/>
        </a:xfrm>
        <a:prstGeom prst="rect">
          <a:avLst/>
        </a:prstGeom>
      </xdr:spPr>
    </xdr:pic>
    <xdr:clientData/>
  </xdr:twoCellAnchor>
  <xdr:twoCellAnchor editAs="oneCell">
    <xdr:from>
      <xdr:col>0</xdr:col>
      <xdr:colOff>428626</xdr:colOff>
      <xdr:row>181</xdr:row>
      <xdr:rowOff>38101</xdr:rowOff>
    </xdr:from>
    <xdr:to>
      <xdr:col>0</xdr:col>
      <xdr:colOff>1076325</xdr:colOff>
      <xdr:row>181</xdr:row>
      <xdr:rowOff>1048988</xdr:rowOff>
    </xdr:to>
    <xdr:pic>
      <xdr:nvPicPr>
        <xdr:cNvPr id="38" name="Immagine 37">
          <a:extLst>
            <a:ext uri="{FF2B5EF4-FFF2-40B4-BE49-F238E27FC236}">
              <a16:creationId xmlns:a16="http://schemas.microsoft.com/office/drawing/2014/main" id="{FA6DBA99-0801-41C0-B56F-DDC18BE4C35D}"/>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8567" t="23745" r="11089" b="3880"/>
        <a:stretch/>
      </xdr:blipFill>
      <xdr:spPr>
        <a:xfrm>
          <a:off x="428626" y="198320026"/>
          <a:ext cx="647699" cy="1121971"/>
        </a:xfrm>
        <a:prstGeom prst="rect">
          <a:avLst/>
        </a:prstGeom>
      </xdr:spPr>
    </xdr:pic>
    <xdr:clientData/>
  </xdr:twoCellAnchor>
  <xdr:twoCellAnchor editAs="oneCell">
    <xdr:from>
      <xdr:col>0</xdr:col>
      <xdr:colOff>152400</xdr:colOff>
      <xdr:row>182</xdr:row>
      <xdr:rowOff>85725</xdr:rowOff>
    </xdr:from>
    <xdr:to>
      <xdr:col>0</xdr:col>
      <xdr:colOff>1400175</xdr:colOff>
      <xdr:row>184</xdr:row>
      <xdr:rowOff>161130</xdr:rowOff>
    </xdr:to>
    <xdr:pic>
      <xdr:nvPicPr>
        <xdr:cNvPr id="39" name="Immagine 38">
          <a:extLst>
            <a:ext uri="{FF2B5EF4-FFF2-40B4-BE49-F238E27FC236}">
              <a16:creationId xmlns:a16="http://schemas.microsoft.com/office/drawing/2014/main" id="{D296FD42-82D0-4211-8162-F354282D0228}"/>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13080" t="24050" r="13503" b="12658"/>
        <a:stretch/>
      </xdr:blipFill>
      <xdr:spPr>
        <a:xfrm>
          <a:off x="152400" y="199548750"/>
          <a:ext cx="1247775" cy="1075668"/>
        </a:xfrm>
        <a:prstGeom prst="rect">
          <a:avLst/>
        </a:prstGeom>
      </xdr:spPr>
    </xdr:pic>
    <xdr:clientData/>
  </xdr:twoCellAnchor>
  <xdr:twoCellAnchor editAs="oneCell">
    <xdr:from>
      <xdr:col>0</xdr:col>
      <xdr:colOff>685800</xdr:colOff>
      <xdr:row>185</xdr:row>
      <xdr:rowOff>76201</xdr:rowOff>
    </xdr:from>
    <xdr:to>
      <xdr:col>0</xdr:col>
      <xdr:colOff>885826</xdr:colOff>
      <xdr:row>188</xdr:row>
      <xdr:rowOff>76202</xdr:rowOff>
    </xdr:to>
    <xdr:pic>
      <xdr:nvPicPr>
        <xdr:cNvPr id="40" name="Immagine 39">
          <a:extLst>
            <a:ext uri="{FF2B5EF4-FFF2-40B4-BE49-F238E27FC236}">
              <a16:creationId xmlns:a16="http://schemas.microsoft.com/office/drawing/2014/main" id="{B02F89B7-AD22-404A-98DF-5E3DB45FF181}"/>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36163" r="34884" b="11628"/>
        <a:stretch/>
      </xdr:blipFill>
      <xdr:spPr>
        <a:xfrm>
          <a:off x="685800" y="200825101"/>
          <a:ext cx="200026" cy="915782"/>
        </a:xfrm>
        <a:prstGeom prst="rect">
          <a:avLst/>
        </a:prstGeom>
      </xdr:spPr>
    </xdr:pic>
    <xdr:clientData/>
  </xdr:twoCellAnchor>
  <xdr:twoCellAnchor editAs="oneCell">
    <xdr:from>
      <xdr:col>0</xdr:col>
      <xdr:colOff>38100</xdr:colOff>
      <xdr:row>198</xdr:row>
      <xdr:rowOff>323850</xdr:rowOff>
    </xdr:from>
    <xdr:to>
      <xdr:col>0</xdr:col>
      <xdr:colOff>1504950</xdr:colOff>
      <xdr:row>199</xdr:row>
      <xdr:rowOff>194155</xdr:rowOff>
    </xdr:to>
    <xdr:pic>
      <xdr:nvPicPr>
        <xdr:cNvPr id="41" name="Immagine 40">
          <a:extLst>
            <a:ext uri="{FF2B5EF4-FFF2-40B4-BE49-F238E27FC236}">
              <a16:creationId xmlns:a16="http://schemas.microsoft.com/office/drawing/2014/main" id="{FAE32C95-5B93-4653-AB3C-AB0C608D2B30}"/>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12760" t="22395" r="16076" b="41507"/>
        <a:stretch/>
      </xdr:blipFill>
      <xdr:spPr>
        <a:xfrm>
          <a:off x="38100" y="202101450"/>
          <a:ext cx="1466850" cy="526310"/>
        </a:xfrm>
        <a:prstGeom prst="rect">
          <a:avLst/>
        </a:prstGeom>
      </xdr:spPr>
    </xdr:pic>
    <xdr:clientData/>
  </xdr:twoCellAnchor>
  <xdr:twoCellAnchor editAs="oneCell">
    <xdr:from>
      <xdr:col>0</xdr:col>
      <xdr:colOff>409575</xdr:colOff>
      <xdr:row>200</xdr:row>
      <xdr:rowOff>57151</xdr:rowOff>
    </xdr:from>
    <xdr:to>
      <xdr:col>0</xdr:col>
      <xdr:colOff>1181100</xdr:colOff>
      <xdr:row>202</xdr:row>
      <xdr:rowOff>250366</xdr:rowOff>
    </xdr:to>
    <xdr:pic>
      <xdr:nvPicPr>
        <xdr:cNvPr id="43" name="Immagine 42">
          <a:extLst>
            <a:ext uri="{FF2B5EF4-FFF2-40B4-BE49-F238E27FC236}">
              <a16:creationId xmlns:a16="http://schemas.microsoft.com/office/drawing/2014/main" id="{D336F547-77A4-4C7C-9F71-632E213D323A}"/>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33876" t="7301" r="33332" b="50984"/>
        <a:stretch/>
      </xdr:blipFill>
      <xdr:spPr>
        <a:xfrm>
          <a:off x="409575" y="207740251"/>
          <a:ext cx="771525" cy="1388747"/>
        </a:xfrm>
        <a:prstGeom prst="rect">
          <a:avLst/>
        </a:prstGeom>
      </xdr:spPr>
    </xdr:pic>
    <xdr:clientData/>
  </xdr:twoCellAnchor>
  <xdr:twoCellAnchor editAs="oneCell">
    <xdr:from>
      <xdr:col>0</xdr:col>
      <xdr:colOff>666750</xdr:colOff>
      <xdr:row>207</xdr:row>
      <xdr:rowOff>176893</xdr:rowOff>
    </xdr:from>
    <xdr:to>
      <xdr:col>0</xdr:col>
      <xdr:colOff>1019175</xdr:colOff>
      <xdr:row>207</xdr:row>
      <xdr:rowOff>1106736</xdr:rowOff>
    </xdr:to>
    <xdr:pic>
      <xdr:nvPicPr>
        <xdr:cNvPr id="45" name="Immagine 44">
          <a:extLst>
            <a:ext uri="{FF2B5EF4-FFF2-40B4-BE49-F238E27FC236}">
              <a16:creationId xmlns:a16="http://schemas.microsoft.com/office/drawing/2014/main" id="{920BD96E-763E-4553-A1CC-1C71778E5F20}"/>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41868" t="21889" r="42541" b="42167"/>
        <a:stretch/>
      </xdr:blipFill>
      <xdr:spPr>
        <a:xfrm>
          <a:off x="666750" y="121367550"/>
          <a:ext cx="352425" cy="1106736"/>
        </a:xfrm>
        <a:prstGeom prst="rect">
          <a:avLst/>
        </a:prstGeom>
      </xdr:spPr>
    </xdr:pic>
    <xdr:clientData/>
  </xdr:twoCellAnchor>
  <xdr:twoCellAnchor editAs="oneCell">
    <xdr:from>
      <xdr:col>0</xdr:col>
      <xdr:colOff>209551</xdr:colOff>
      <xdr:row>208</xdr:row>
      <xdr:rowOff>114301</xdr:rowOff>
    </xdr:from>
    <xdr:to>
      <xdr:col>0</xdr:col>
      <xdr:colOff>1311306</xdr:colOff>
      <xdr:row>210</xdr:row>
      <xdr:rowOff>155124</xdr:rowOff>
    </xdr:to>
    <xdr:pic>
      <xdr:nvPicPr>
        <xdr:cNvPr id="47" name="Immagine 46">
          <a:extLst>
            <a:ext uri="{FF2B5EF4-FFF2-40B4-BE49-F238E27FC236}">
              <a16:creationId xmlns:a16="http://schemas.microsoft.com/office/drawing/2014/main" id="{5F9178D0-AF04-459D-80DD-A74D59CAA9FE}"/>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24444" t="25229" r="23549" b="43272"/>
        <a:stretch/>
      </xdr:blipFill>
      <xdr:spPr>
        <a:xfrm>
          <a:off x="209551" y="132998634"/>
          <a:ext cx="1101755" cy="872067"/>
        </a:xfrm>
        <a:prstGeom prst="rect">
          <a:avLst/>
        </a:prstGeom>
      </xdr:spPr>
    </xdr:pic>
    <xdr:clientData/>
  </xdr:twoCellAnchor>
  <xdr:twoCellAnchor editAs="oneCell">
    <xdr:from>
      <xdr:col>0</xdr:col>
      <xdr:colOff>361951</xdr:colOff>
      <xdr:row>211</xdr:row>
      <xdr:rowOff>66675</xdr:rowOff>
    </xdr:from>
    <xdr:to>
      <xdr:col>0</xdr:col>
      <xdr:colOff>1285015</xdr:colOff>
      <xdr:row>214</xdr:row>
      <xdr:rowOff>46176</xdr:rowOff>
    </xdr:to>
    <xdr:pic>
      <xdr:nvPicPr>
        <xdr:cNvPr id="48" name="Immagine 47">
          <a:extLst>
            <a:ext uri="{FF2B5EF4-FFF2-40B4-BE49-F238E27FC236}">
              <a16:creationId xmlns:a16="http://schemas.microsoft.com/office/drawing/2014/main" id="{555442F3-6D82-4A40-8193-A7313ED63D84}"/>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18000" r="12475" b="26433"/>
        <a:stretch/>
      </xdr:blipFill>
      <xdr:spPr>
        <a:xfrm>
          <a:off x="361951" y="134030508"/>
          <a:ext cx="923064" cy="1377951"/>
        </a:xfrm>
        <a:prstGeom prst="rect">
          <a:avLst/>
        </a:prstGeom>
      </xdr:spPr>
    </xdr:pic>
    <xdr:clientData/>
  </xdr:twoCellAnchor>
  <xdr:twoCellAnchor editAs="oneCell">
    <xdr:from>
      <xdr:col>0</xdr:col>
      <xdr:colOff>600076</xdr:colOff>
      <xdr:row>215</xdr:row>
      <xdr:rowOff>47627</xdr:rowOff>
    </xdr:from>
    <xdr:to>
      <xdr:col>0</xdr:col>
      <xdr:colOff>971550</xdr:colOff>
      <xdr:row>215</xdr:row>
      <xdr:rowOff>762487</xdr:rowOff>
    </xdr:to>
    <xdr:pic>
      <xdr:nvPicPr>
        <xdr:cNvPr id="49" name="Immagine 48">
          <a:extLst>
            <a:ext uri="{FF2B5EF4-FFF2-40B4-BE49-F238E27FC236}">
              <a16:creationId xmlns:a16="http://schemas.microsoft.com/office/drawing/2014/main" id="{3ED1CFCD-FF0C-4F5B-92B1-F9453FB072FC}"/>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25279" t="8922" r="21189" b="9294"/>
        <a:stretch/>
      </xdr:blipFill>
      <xdr:spPr>
        <a:xfrm>
          <a:off x="600076" y="135493127"/>
          <a:ext cx="371474" cy="851294"/>
        </a:xfrm>
        <a:prstGeom prst="rect">
          <a:avLst/>
        </a:prstGeom>
      </xdr:spPr>
    </xdr:pic>
    <xdr:clientData/>
  </xdr:twoCellAnchor>
  <xdr:twoCellAnchor editAs="oneCell">
    <xdr:from>
      <xdr:col>0</xdr:col>
      <xdr:colOff>457201</xdr:colOff>
      <xdr:row>216</xdr:row>
      <xdr:rowOff>19049</xdr:rowOff>
    </xdr:from>
    <xdr:to>
      <xdr:col>0</xdr:col>
      <xdr:colOff>1209675</xdr:colOff>
      <xdr:row>216</xdr:row>
      <xdr:rowOff>948689</xdr:rowOff>
    </xdr:to>
    <xdr:pic>
      <xdr:nvPicPr>
        <xdr:cNvPr id="50" name="Immagine 49">
          <a:extLst>
            <a:ext uri="{FF2B5EF4-FFF2-40B4-BE49-F238E27FC236}">
              <a16:creationId xmlns:a16="http://schemas.microsoft.com/office/drawing/2014/main" id="{262140E6-A4F2-48B8-AB99-E85809617A1A}"/>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39505" t="4410" r="9793" b="6352"/>
        <a:stretch/>
      </xdr:blipFill>
      <xdr:spPr>
        <a:xfrm>
          <a:off x="457201" y="136385299"/>
          <a:ext cx="752474" cy="1110343"/>
        </a:xfrm>
        <a:prstGeom prst="rect">
          <a:avLst/>
        </a:prstGeom>
      </xdr:spPr>
    </xdr:pic>
    <xdr:clientData/>
  </xdr:twoCellAnchor>
  <xdr:twoCellAnchor editAs="oneCell">
    <xdr:from>
      <xdr:col>0</xdr:col>
      <xdr:colOff>466724</xdr:colOff>
      <xdr:row>229</xdr:row>
      <xdr:rowOff>57152</xdr:rowOff>
    </xdr:from>
    <xdr:to>
      <xdr:col>0</xdr:col>
      <xdr:colOff>1109989</xdr:colOff>
      <xdr:row>230</xdr:row>
      <xdr:rowOff>307796</xdr:rowOff>
    </xdr:to>
    <xdr:pic>
      <xdr:nvPicPr>
        <xdr:cNvPr id="53" name="Immagine 52">
          <a:extLst>
            <a:ext uri="{FF2B5EF4-FFF2-40B4-BE49-F238E27FC236}">
              <a16:creationId xmlns:a16="http://schemas.microsoft.com/office/drawing/2014/main" id="{802D4600-875D-4DB2-BE80-BC7EDD403B83}"/>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3040" t="14910" r="14328" b="17356"/>
        <a:stretch/>
      </xdr:blipFill>
      <xdr:spPr>
        <a:xfrm>
          <a:off x="466724" y="147800485"/>
          <a:ext cx="643265" cy="880624"/>
        </a:xfrm>
        <a:prstGeom prst="rect">
          <a:avLst/>
        </a:prstGeom>
      </xdr:spPr>
    </xdr:pic>
    <xdr:clientData/>
  </xdr:twoCellAnchor>
  <xdr:twoCellAnchor editAs="oneCell">
    <xdr:from>
      <xdr:col>0</xdr:col>
      <xdr:colOff>352426</xdr:colOff>
      <xdr:row>231</xdr:row>
      <xdr:rowOff>104775</xdr:rowOff>
    </xdr:from>
    <xdr:to>
      <xdr:col>0</xdr:col>
      <xdr:colOff>1228725</xdr:colOff>
      <xdr:row>232</xdr:row>
      <xdr:rowOff>196410</xdr:rowOff>
    </xdr:to>
    <xdr:pic>
      <xdr:nvPicPr>
        <xdr:cNvPr id="54" name="Immagine 53">
          <a:extLst>
            <a:ext uri="{FF2B5EF4-FFF2-40B4-BE49-F238E27FC236}">
              <a16:creationId xmlns:a16="http://schemas.microsoft.com/office/drawing/2014/main" id="{48323A93-A646-4638-A7DA-7D70F9EE6852}"/>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16176" t="15076" r="18261" b="19423"/>
        <a:stretch/>
      </xdr:blipFill>
      <xdr:spPr>
        <a:xfrm>
          <a:off x="352426" y="148821775"/>
          <a:ext cx="876299" cy="622315"/>
        </a:xfrm>
        <a:prstGeom prst="rect">
          <a:avLst/>
        </a:prstGeom>
      </xdr:spPr>
    </xdr:pic>
    <xdr:clientData/>
  </xdr:twoCellAnchor>
  <xdr:twoCellAnchor editAs="oneCell">
    <xdr:from>
      <xdr:col>0</xdr:col>
      <xdr:colOff>666750</xdr:colOff>
      <xdr:row>233</xdr:row>
      <xdr:rowOff>28576</xdr:rowOff>
    </xdr:from>
    <xdr:to>
      <xdr:col>0</xdr:col>
      <xdr:colOff>1019175</xdr:colOff>
      <xdr:row>234</xdr:row>
      <xdr:rowOff>317228</xdr:rowOff>
    </xdr:to>
    <xdr:pic>
      <xdr:nvPicPr>
        <xdr:cNvPr id="56" name="Immagine 55">
          <a:extLst>
            <a:ext uri="{FF2B5EF4-FFF2-40B4-BE49-F238E27FC236}">
              <a16:creationId xmlns:a16="http://schemas.microsoft.com/office/drawing/2014/main" id="{18543B58-4B0A-4ABB-89C4-2BC92D72EA26}"/>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5681" t="11111" r="33109" b="24383"/>
        <a:stretch/>
      </xdr:blipFill>
      <xdr:spPr>
        <a:xfrm>
          <a:off x="666750" y="150555326"/>
          <a:ext cx="352425" cy="959757"/>
        </a:xfrm>
        <a:prstGeom prst="rect">
          <a:avLst/>
        </a:prstGeom>
      </xdr:spPr>
    </xdr:pic>
    <xdr:clientData/>
  </xdr:twoCellAnchor>
  <xdr:twoCellAnchor editAs="oneCell">
    <xdr:from>
      <xdr:col>0</xdr:col>
      <xdr:colOff>390526</xdr:colOff>
      <xdr:row>235</xdr:row>
      <xdr:rowOff>66675</xdr:rowOff>
    </xdr:from>
    <xdr:to>
      <xdr:col>0</xdr:col>
      <xdr:colOff>1057275</xdr:colOff>
      <xdr:row>235</xdr:row>
      <xdr:rowOff>729111</xdr:rowOff>
    </xdr:to>
    <xdr:pic>
      <xdr:nvPicPr>
        <xdr:cNvPr id="57" name="Immagine 56">
          <a:extLst>
            <a:ext uri="{FF2B5EF4-FFF2-40B4-BE49-F238E27FC236}">
              <a16:creationId xmlns:a16="http://schemas.microsoft.com/office/drawing/2014/main" id="{512EBC00-1EB6-4615-BEB1-E5DFD02625EB}"/>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19193" t="21936" r="18561" b="22151"/>
        <a:stretch/>
      </xdr:blipFill>
      <xdr:spPr>
        <a:xfrm>
          <a:off x="390526" y="151609425"/>
          <a:ext cx="666749" cy="798870"/>
        </a:xfrm>
        <a:prstGeom prst="rect">
          <a:avLst/>
        </a:prstGeom>
      </xdr:spPr>
    </xdr:pic>
    <xdr:clientData/>
  </xdr:twoCellAnchor>
  <xdr:twoCellAnchor editAs="oneCell">
    <xdr:from>
      <xdr:col>0</xdr:col>
      <xdr:colOff>333376</xdr:colOff>
      <xdr:row>236</xdr:row>
      <xdr:rowOff>57151</xdr:rowOff>
    </xdr:from>
    <xdr:to>
      <xdr:col>0</xdr:col>
      <xdr:colOff>1209676</xdr:colOff>
      <xdr:row>236</xdr:row>
      <xdr:rowOff>596677</xdr:rowOff>
    </xdr:to>
    <xdr:pic>
      <xdr:nvPicPr>
        <xdr:cNvPr id="59" name="Immagine 58">
          <a:extLst>
            <a:ext uri="{FF2B5EF4-FFF2-40B4-BE49-F238E27FC236}">
              <a16:creationId xmlns:a16="http://schemas.microsoft.com/office/drawing/2014/main" id="{7CD6C912-E396-4F03-9C7E-230BDFE9C035}"/>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12387" t="37273" r="9885" b="24773"/>
        <a:stretch/>
      </xdr:blipFill>
      <xdr:spPr>
        <a:xfrm>
          <a:off x="333376" y="153557818"/>
          <a:ext cx="876300" cy="641851"/>
        </a:xfrm>
        <a:prstGeom prst="rect">
          <a:avLst/>
        </a:prstGeom>
      </xdr:spPr>
    </xdr:pic>
    <xdr:clientData/>
  </xdr:twoCellAnchor>
  <xdr:twoCellAnchor editAs="oneCell">
    <xdr:from>
      <xdr:col>0</xdr:col>
      <xdr:colOff>190499</xdr:colOff>
      <xdr:row>29</xdr:row>
      <xdr:rowOff>63500</xdr:rowOff>
    </xdr:from>
    <xdr:to>
      <xdr:col>0</xdr:col>
      <xdr:colOff>1375832</xdr:colOff>
      <xdr:row>29</xdr:row>
      <xdr:rowOff>1574432</xdr:rowOff>
    </xdr:to>
    <xdr:pic>
      <xdr:nvPicPr>
        <xdr:cNvPr id="69" name="Immagine 68">
          <a:extLst>
            <a:ext uri="{FF2B5EF4-FFF2-40B4-BE49-F238E27FC236}">
              <a16:creationId xmlns:a16="http://schemas.microsoft.com/office/drawing/2014/main" id="{04F8458A-4B7D-558E-3327-768612F821FD}"/>
            </a:ext>
          </a:extLst>
        </xdr:cNvPr>
        <xdr:cNvPicPr>
          <a:picLocks noChangeAspect="1"/>
        </xdr:cNvPicPr>
      </xdr:nvPicPr>
      <xdr:blipFill>
        <a:blip xmlns:r="http://schemas.openxmlformats.org/officeDocument/2006/relationships" r:embed="rId45"/>
        <a:stretch>
          <a:fillRect/>
        </a:stretch>
      </xdr:blipFill>
      <xdr:spPr>
        <a:xfrm>
          <a:off x="190499" y="12022667"/>
          <a:ext cx="1185333" cy="1471084"/>
        </a:xfrm>
        <a:prstGeom prst="rect">
          <a:avLst/>
        </a:prstGeom>
      </xdr:spPr>
    </xdr:pic>
    <xdr:clientData/>
  </xdr:twoCellAnchor>
  <xdr:twoCellAnchor editAs="oneCell">
    <xdr:from>
      <xdr:col>0</xdr:col>
      <xdr:colOff>205051</xdr:colOff>
      <xdr:row>132</xdr:row>
      <xdr:rowOff>254894</xdr:rowOff>
    </xdr:from>
    <xdr:to>
      <xdr:col>0</xdr:col>
      <xdr:colOff>1178718</xdr:colOff>
      <xdr:row>133</xdr:row>
      <xdr:rowOff>49470</xdr:rowOff>
    </xdr:to>
    <xdr:pic>
      <xdr:nvPicPr>
        <xdr:cNvPr id="71" name="Immagine 70">
          <a:extLst>
            <a:ext uri="{FF2B5EF4-FFF2-40B4-BE49-F238E27FC236}">
              <a16:creationId xmlns:a16="http://schemas.microsoft.com/office/drawing/2014/main" id="{FA6DF8B0-232D-3A3D-EB4F-53BE0E2C8F3D}"/>
            </a:ext>
          </a:extLst>
        </xdr:cNvPr>
        <xdr:cNvPicPr>
          <a:picLocks noChangeAspect="1"/>
        </xdr:cNvPicPr>
      </xdr:nvPicPr>
      <xdr:blipFill rotWithShape="1">
        <a:blip xmlns:r="http://schemas.openxmlformats.org/officeDocument/2006/relationships" r:embed="rId46"/>
        <a:srcRect l="7664" t="6666"/>
        <a:stretch/>
      </xdr:blipFill>
      <xdr:spPr>
        <a:xfrm>
          <a:off x="205051" y="148832988"/>
          <a:ext cx="973667" cy="1138138"/>
        </a:xfrm>
        <a:prstGeom prst="rect">
          <a:avLst/>
        </a:prstGeom>
      </xdr:spPr>
    </xdr:pic>
    <xdr:clientData/>
  </xdr:twoCellAnchor>
  <xdr:twoCellAnchor editAs="oneCell">
    <xdr:from>
      <xdr:col>0</xdr:col>
      <xdr:colOff>35718</xdr:colOff>
      <xdr:row>130</xdr:row>
      <xdr:rowOff>277811</xdr:rowOff>
    </xdr:from>
    <xdr:to>
      <xdr:col>0</xdr:col>
      <xdr:colOff>1380469</xdr:colOff>
      <xdr:row>130</xdr:row>
      <xdr:rowOff>1185248</xdr:rowOff>
    </xdr:to>
    <xdr:pic>
      <xdr:nvPicPr>
        <xdr:cNvPr id="73" name="Immagine 72">
          <a:extLst>
            <a:ext uri="{FF2B5EF4-FFF2-40B4-BE49-F238E27FC236}">
              <a16:creationId xmlns:a16="http://schemas.microsoft.com/office/drawing/2014/main" id="{85CD8BC7-3F9B-68A7-414C-5BC932D5C21B}"/>
            </a:ext>
          </a:extLst>
        </xdr:cNvPr>
        <xdr:cNvPicPr>
          <a:picLocks noChangeAspect="1"/>
        </xdr:cNvPicPr>
      </xdr:nvPicPr>
      <xdr:blipFill>
        <a:blip xmlns:r="http://schemas.openxmlformats.org/officeDocument/2006/relationships" r:embed="rId47"/>
        <a:stretch>
          <a:fillRect/>
        </a:stretch>
      </xdr:blipFill>
      <xdr:spPr>
        <a:xfrm>
          <a:off x="35718" y="147653374"/>
          <a:ext cx="1344751" cy="1047751"/>
        </a:xfrm>
        <a:prstGeom prst="rect">
          <a:avLst/>
        </a:prstGeom>
      </xdr:spPr>
    </xdr:pic>
    <xdr:clientData/>
  </xdr:twoCellAnchor>
  <xdr:twoCellAnchor editAs="oneCell">
    <xdr:from>
      <xdr:col>0</xdr:col>
      <xdr:colOff>347710</xdr:colOff>
      <xdr:row>190</xdr:row>
      <xdr:rowOff>112213</xdr:rowOff>
    </xdr:from>
    <xdr:to>
      <xdr:col>0</xdr:col>
      <xdr:colOff>1427209</xdr:colOff>
      <xdr:row>191</xdr:row>
      <xdr:rowOff>300925</xdr:rowOff>
    </xdr:to>
    <xdr:pic>
      <xdr:nvPicPr>
        <xdr:cNvPr id="75" name="Immagine 74">
          <a:extLst>
            <a:ext uri="{FF2B5EF4-FFF2-40B4-BE49-F238E27FC236}">
              <a16:creationId xmlns:a16="http://schemas.microsoft.com/office/drawing/2014/main" id="{515C0860-B315-9749-1006-7710367D2F12}"/>
            </a:ext>
          </a:extLst>
        </xdr:cNvPr>
        <xdr:cNvPicPr>
          <a:picLocks noChangeAspect="1"/>
        </xdr:cNvPicPr>
      </xdr:nvPicPr>
      <xdr:blipFill rotWithShape="1">
        <a:blip xmlns:r="http://schemas.openxmlformats.org/officeDocument/2006/relationships" r:embed="rId48"/>
        <a:srcRect t="11968" b="10703"/>
        <a:stretch/>
      </xdr:blipFill>
      <xdr:spPr>
        <a:xfrm>
          <a:off x="347710" y="115963922"/>
          <a:ext cx="1079499" cy="1051570"/>
        </a:xfrm>
        <a:prstGeom prst="rect">
          <a:avLst/>
        </a:prstGeom>
      </xdr:spPr>
    </xdr:pic>
    <xdr:clientData/>
  </xdr:twoCellAnchor>
  <xdr:twoCellAnchor editAs="oneCell">
    <xdr:from>
      <xdr:col>0</xdr:col>
      <xdr:colOff>42333</xdr:colOff>
      <xdr:row>102</xdr:row>
      <xdr:rowOff>179917</xdr:rowOff>
    </xdr:from>
    <xdr:to>
      <xdr:col>0</xdr:col>
      <xdr:colOff>1471282</xdr:colOff>
      <xdr:row>105</xdr:row>
      <xdr:rowOff>153376</xdr:rowOff>
    </xdr:to>
    <xdr:pic>
      <xdr:nvPicPr>
        <xdr:cNvPr id="66" name="Immagine 65">
          <a:extLst>
            <a:ext uri="{FF2B5EF4-FFF2-40B4-BE49-F238E27FC236}">
              <a16:creationId xmlns:a16="http://schemas.microsoft.com/office/drawing/2014/main" id="{8BAEEC6B-EF22-842A-D361-16AA475A673F}"/>
            </a:ext>
          </a:extLst>
        </xdr:cNvPr>
        <xdr:cNvPicPr>
          <a:picLocks noChangeAspect="1"/>
        </xdr:cNvPicPr>
      </xdr:nvPicPr>
      <xdr:blipFill>
        <a:blip xmlns:r="http://schemas.openxmlformats.org/officeDocument/2006/relationships" r:embed="rId49"/>
        <a:stretch>
          <a:fillRect/>
        </a:stretch>
      </xdr:blipFill>
      <xdr:spPr>
        <a:xfrm>
          <a:off x="42333" y="62293500"/>
          <a:ext cx="1428949" cy="1752845"/>
        </a:xfrm>
        <a:prstGeom prst="rect">
          <a:avLst/>
        </a:prstGeom>
      </xdr:spPr>
    </xdr:pic>
    <xdr:clientData/>
  </xdr:twoCellAnchor>
  <xdr:twoCellAnchor editAs="oneCell">
    <xdr:from>
      <xdr:col>0</xdr:col>
      <xdr:colOff>0</xdr:colOff>
      <xdr:row>90</xdr:row>
      <xdr:rowOff>232833</xdr:rowOff>
    </xdr:from>
    <xdr:to>
      <xdr:col>0</xdr:col>
      <xdr:colOff>1583750</xdr:colOff>
      <xdr:row>90</xdr:row>
      <xdr:rowOff>1472022</xdr:rowOff>
    </xdr:to>
    <xdr:pic>
      <xdr:nvPicPr>
        <xdr:cNvPr id="67" name="Immagine 66">
          <a:extLst>
            <a:ext uri="{FF2B5EF4-FFF2-40B4-BE49-F238E27FC236}">
              <a16:creationId xmlns:a16="http://schemas.microsoft.com/office/drawing/2014/main" id="{322BBA8E-0942-DD7C-7A11-F50755D87E1A}"/>
            </a:ext>
          </a:extLst>
        </xdr:cNvPr>
        <xdr:cNvPicPr>
          <a:picLocks noChangeAspect="1"/>
        </xdr:cNvPicPr>
      </xdr:nvPicPr>
      <xdr:blipFill>
        <a:blip xmlns:r="http://schemas.openxmlformats.org/officeDocument/2006/relationships" r:embed="rId50"/>
        <a:stretch>
          <a:fillRect/>
        </a:stretch>
      </xdr:blipFill>
      <xdr:spPr>
        <a:xfrm>
          <a:off x="0" y="62346416"/>
          <a:ext cx="1577136" cy="1438476"/>
        </a:xfrm>
        <a:prstGeom prst="rect">
          <a:avLst/>
        </a:prstGeom>
      </xdr:spPr>
    </xdr:pic>
    <xdr:clientData/>
  </xdr:twoCellAnchor>
  <xdr:twoCellAnchor editAs="oneCell">
    <xdr:from>
      <xdr:col>0</xdr:col>
      <xdr:colOff>226218</xdr:colOff>
      <xdr:row>164</xdr:row>
      <xdr:rowOff>341581</xdr:rowOff>
    </xdr:from>
    <xdr:to>
      <xdr:col>0</xdr:col>
      <xdr:colOff>1452561</xdr:colOff>
      <xdr:row>164</xdr:row>
      <xdr:rowOff>1593185</xdr:rowOff>
    </xdr:to>
    <xdr:pic>
      <xdr:nvPicPr>
        <xdr:cNvPr id="72" name="Immagine 71">
          <a:extLst>
            <a:ext uri="{FF2B5EF4-FFF2-40B4-BE49-F238E27FC236}">
              <a16:creationId xmlns:a16="http://schemas.microsoft.com/office/drawing/2014/main" id="{3BC39611-1032-4CB9-8705-5E3FFC9F2CA7}"/>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4925" t="19809" r="37339" b="24054"/>
        <a:stretch/>
      </xdr:blipFill>
      <xdr:spPr>
        <a:xfrm>
          <a:off x="226218" y="182959644"/>
          <a:ext cx="1226343" cy="1408639"/>
        </a:xfrm>
        <a:prstGeom prst="rect">
          <a:avLst/>
        </a:prstGeom>
      </xdr:spPr>
    </xdr:pic>
    <xdr:clientData/>
  </xdr:twoCellAnchor>
  <xdr:twoCellAnchor editAs="oneCell">
    <xdr:from>
      <xdr:col>0</xdr:col>
      <xdr:colOff>23813</xdr:colOff>
      <xdr:row>167</xdr:row>
      <xdr:rowOff>11906</xdr:rowOff>
    </xdr:from>
    <xdr:to>
      <xdr:col>0</xdr:col>
      <xdr:colOff>1443236</xdr:colOff>
      <xdr:row>169</xdr:row>
      <xdr:rowOff>197999</xdr:rowOff>
    </xdr:to>
    <xdr:pic>
      <xdr:nvPicPr>
        <xdr:cNvPr id="68" name="Immagine 67">
          <a:extLst>
            <a:ext uri="{FF2B5EF4-FFF2-40B4-BE49-F238E27FC236}">
              <a16:creationId xmlns:a16="http://schemas.microsoft.com/office/drawing/2014/main" id="{335E0F16-F8BD-0BAE-D5FC-03C5B0FCC334}"/>
            </a:ext>
          </a:extLst>
        </xdr:cNvPr>
        <xdr:cNvPicPr>
          <a:picLocks noChangeAspect="1"/>
        </xdr:cNvPicPr>
      </xdr:nvPicPr>
      <xdr:blipFill>
        <a:blip xmlns:r="http://schemas.openxmlformats.org/officeDocument/2006/relationships" r:embed="rId51"/>
        <a:stretch>
          <a:fillRect/>
        </a:stretch>
      </xdr:blipFill>
      <xdr:spPr>
        <a:xfrm>
          <a:off x="23813" y="185130281"/>
          <a:ext cx="1419423" cy="1790950"/>
        </a:xfrm>
        <a:prstGeom prst="rect">
          <a:avLst/>
        </a:prstGeom>
      </xdr:spPr>
    </xdr:pic>
    <xdr:clientData/>
  </xdr:twoCellAnchor>
  <xdr:twoCellAnchor editAs="oneCell">
    <xdr:from>
      <xdr:col>0</xdr:col>
      <xdr:colOff>95250</xdr:colOff>
      <xdr:row>170</xdr:row>
      <xdr:rowOff>154781</xdr:rowOff>
    </xdr:from>
    <xdr:to>
      <xdr:col>0</xdr:col>
      <xdr:colOff>1486094</xdr:colOff>
      <xdr:row>170</xdr:row>
      <xdr:rowOff>1731114</xdr:rowOff>
    </xdr:to>
    <xdr:pic>
      <xdr:nvPicPr>
        <xdr:cNvPr id="70" name="Immagine 69">
          <a:extLst>
            <a:ext uri="{FF2B5EF4-FFF2-40B4-BE49-F238E27FC236}">
              <a16:creationId xmlns:a16="http://schemas.microsoft.com/office/drawing/2014/main" id="{0032B923-17E7-92E4-5515-26BBE7424FCB}"/>
            </a:ext>
          </a:extLst>
        </xdr:cNvPr>
        <xdr:cNvPicPr>
          <a:picLocks noChangeAspect="1"/>
        </xdr:cNvPicPr>
      </xdr:nvPicPr>
      <xdr:blipFill>
        <a:blip xmlns:r="http://schemas.openxmlformats.org/officeDocument/2006/relationships" r:embed="rId52"/>
        <a:stretch>
          <a:fillRect/>
        </a:stretch>
      </xdr:blipFill>
      <xdr:spPr>
        <a:xfrm>
          <a:off x="95250" y="187404375"/>
          <a:ext cx="1390844" cy="1771897"/>
        </a:xfrm>
        <a:prstGeom prst="rect">
          <a:avLst/>
        </a:prstGeom>
      </xdr:spPr>
    </xdr:pic>
    <xdr:clientData/>
  </xdr:twoCellAnchor>
  <xdr:twoCellAnchor editAs="oneCell">
    <xdr:from>
      <xdr:col>0</xdr:col>
      <xdr:colOff>95250</xdr:colOff>
      <xdr:row>171</xdr:row>
      <xdr:rowOff>11906</xdr:rowOff>
    </xdr:from>
    <xdr:to>
      <xdr:col>0</xdr:col>
      <xdr:colOff>1476568</xdr:colOff>
      <xdr:row>173</xdr:row>
      <xdr:rowOff>1252492</xdr:rowOff>
    </xdr:to>
    <xdr:pic>
      <xdr:nvPicPr>
        <xdr:cNvPr id="74" name="Immagine 73">
          <a:extLst>
            <a:ext uri="{FF2B5EF4-FFF2-40B4-BE49-F238E27FC236}">
              <a16:creationId xmlns:a16="http://schemas.microsoft.com/office/drawing/2014/main" id="{CEB5ECE2-9800-E4EB-5CA2-346427B3C4E2}"/>
            </a:ext>
          </a:extLst>
        </xdr:cNvPr>
        <xdr:cNvPicPr>
          <a:picLocks noChangeAspect="1"/>
        </xdr:cNvPicPr>
      </xdr:nvPicPr>
      <xdr:blipFill>
        <a:blip xmlns:r="http://schemas.openxmlformats.org/officeDocument/2006/relationships" r:embed="rId53"/>
        <a:stretch>
          <a:fillRect/>
        </a:stretch>
      </xdr:blipFill>
      <xdr:spPr>
        <a:xfrm>
          <a:off x="95250" y="189273656"/>
          <a:ext cx="1381318" cy="1819529"/>
        </a:xfrm>
        <a:prstGeom prst="rect">
          <a:avLst/>
        </a:prstGeom>
      </xdr:spPr>
    </xdr:pic>
    <xdr:clientData/>
  </xdr:twoCellAnchor>
  <xdr:twoCellAnchor editAs="oneCell">
    <xdr:from>
      <xdr:col>0</xdr:col>
      <xdr:colOff>107157</xdr:colOff>
      <xdr:row>176</xdr:row>
      <xdr:rowOff>23813</xdr:rowOff>
    </xdr:from>
    <xdr:to>
      <xdr:col>0</xdr:col>
      <xdr:colOff>1517054</xdr:colOff>
      <xdr:row>177</xdr:row>
      <xdr:rowOff>330065</xdr:rowOff>
    </xdr:to>
    <xdr:pic>
      <xdr:nvPicPr>
        <xdr:cNvPr id="76" name="Immagine 75">
          <a:extLst>
            <a:ext uri="{FF2B5EF4-FFF2-40B4-BE49-F238E27FC236}">
              <a16:creationId xmlns:a16="http://schemas.microsoft.com/office/drawing/2014/main" id="{C479F8BB-F5D5-E90D-C806-FBB9F55789D6}"/>
            </a:ext>
          </a:extLst>
        </xdr:cNvPr>
        <xdr:cNvPicPr>
          <a:picLocks noChangeAspect="1"/>
        </xdr:cNvPicPr>
      </xdr:nvPicPr>
      <xdr:blipFill>
        <a:blip xmlns:r="http://schemas.openxmlformats.org/officeDocument/2006/relationships" r:embed="rId54"/>
        <a:stretch>
          <a:fillRect/>
        </a:stretch>
      </xdr:blipFill>
      <xdr:spPr>
        <a:xfrm>
          <a:off x="107157" y="191333438"/>
          <a:ext cx="1409897" cy="1838582"/>
        </a:xfrm>
        <a:prstGeom prst="rect">
          <a:avLst/>
        </a:prstGeom>
      </xdr:spPr>
    </xdr:pic>
    <xdr:clientData/>
  </xdr:twoCellAnchor>
  <xdr:twoCellAnchor editAs="oneCell">
    <xdr:from>
      <xdr:col>0</xdr:col>
      <xdr:colOff>35719</xdr:colOff>
      <xdr:row>217</xdr:row>
      <xdr:rowOff>71438</xdr:rowOff>
    </xdr:from>
    <xdr:to>
      <xdr:col>0</xdr:col>
      <xdr:colOff>1483721</xdr:colOff>
      <xdr:row>217</xdr:row>
      <xdr:rowOff>1618600</xdr:rowOff>
    </xdr:to>
    <xdr:pic>
      <xdr:nvPicPr>
        <xdr:cNvPr id="77" name="Immagine 76">
          <a:extLst>
            <a:ext uri="{FF2B5EF4-FFF2-40B4-BE49-F238E27FC236}">
              <a16:creationId xmlns:a16="http://schemas.microsoft.com/office/drawing/2014/main" id="{980D1558-C16C-81B0-6EE2-FA04F00DADF6}"/>
            </a:ext>
          </a:extLst>
        </xdr:cNvPr>
        <xdr:cNvPicPr>
          <a:picLocks noChangeAspect="1"/>
        </xdr:cNvPicPr>
      </xdr:nvPicPr>
      <xdr:blipFill>
        <a:blip xmlns:r="http://schemas.openxmlformats.org/officeDocument/2006/relationships" r:embed="rId55"/>
        <a:stretch>
          <a:fillRect/>
        </a:stretch>
      </xdr:blipFill>
      <xdr:spPr>
        <a:xfrm>
          <a:off x="35719" y="137570105"/>
          <a:ext cx="1448002" cy="1850753"/>
        </a:xfrm>
        <a:prstGeom prst="rect">
          <a:avLst/>
        </a:prstGeom>
      </xdr:spPr>
    </xdr:pic>
    <xdr:clientData/>
  </xdr:twoCellAnchor>
  <xdr:twoCellAnchor editAs="oneCell">
    <xdr:from>
      <xdr:col>0</xdr:col>
      <xdr:colOff>59531</xdr:colOff>
      <xdr:row>219</xdr:row>
      <xdr:rowOff>440532</xdr:rowOff>
    </xdr:from>
    <xdr:to>
      <xdr:col>0</xdr:col>
      <xdr:colOff>1459901</xdr:colOff>
      <xdr:row>220</xdr:row>
      <xdr:rowOff>1493576</xdr:rowOff>
    </xdr:to>
    <xdr:pic>
      <xdr:nvPicPr>
        <xdr:cNvPr id="78" name="Immagine 77">
          <a:extLst>
            <a:ext uri="{FF2B5EF4-FFF2-40B4-BE49-F238E27FC236}">
              <a16:creationId xmlns:a16="http://schemas.microsoft.com/office/drawing/2014/main" id="{F699212F-D930-9BAE-30A9-38D6A5A7765F}"/>
            </a:ext>
          </a:extLst>
        </xdr:cNvPr>
        <xdr:cNvPicPr>
          <a:picLocks noChangeAspect="1"/>
        </xdr:cNvPicPr>
      </xdr:nvPicPr>
      <xdr:blipFill>
        <a:blip xmlns:r="http://schemas.openxmlformats.org/officeDocument/2006/relationships" r:embed="rId56"/>
        <a:stretch>
          <a:fillRect/>
        </a:stretch>
      </xdr:blipFill>
      <xdr:spPr>
        <a:xfrm>
          <a:off x="59531" y="140204032"/>
          <a:ext cx="1400370" cy="1875098"/>
        </a:xfrm>
        <a:prstGeom prst="rect">
          <a:avLst/>
        </a:prstGeom>
      </xdr:spPr>
    </xdr:pic>
    <xdr:clientData/>
  </xdr:twoCellAnchor>
  <xdr:twoCellAnchor editAs="oneCell">
    <xdr:from>
      <xdr:col>0</xdr:col>
      <xdr:colOff>0</xdr:colOff>
      <xdr:row>223</xdr:row>
      <xdr:rowOff>1</xdr:rowOff>
    </xdr:from>
    <xdr:to>
      <xdr:col>0</xdr:col>
      <xdr:colOff>1390844</xdr:colOff>
      <xdr:row>223</xdr:row>
      <xdr:rowOff>1552977</xdr:rowOff>
    </xdr:to>
    <xdr:pic>
      <xdr:nvPicPr>
        <xdr:cNvPr id="79" name="Immagine 78">
          <a:extLst>
            <a:ext uri="{FF2B5EF4-FFF2-40B4-BE49-F238E27FC236}">
              <a16:creationId xmlns:a16="http://schemas.microsoft.com/office/drawing/2014/main" id="{3D82C998-2129-4E25-63DA-44AA680BB56E}"/>
            </a:ext>
          </a:extLst>
        </xdr:cNvPr>
        <xdr:cNvPicPr>
          <a:picLocks noChangeAspect="1"/>
        </xdr:cNvPicPr>
      </xdr:nvPicPr>
      <xdr:blipFill>
        <a:blip xmlns:r="http://schemas.openxmlformats.org/officeDocument/2006/relationships" r:embed="rId57"/>
        <a:stretch>
          <a:fillRect/>
        </a:stretch>
      </xdr:blipFill>
      <xdr:spPr>
        <a:xfrm>
          <a:off x="0" y="142959668"/>
          <a:ext cx="1390844" cy="1897327"/>
        </a:xfrm>
        <a:prstGeom prst="rect">
          <a:avLst/>
        </a:prstGeom>
      </xdr:spPr>
    </xdr:pic>
    <xdr:clientData/>
  </xdr:twoCellAnchor>
  <xdr:twoCellAnchor editAs="oneCell">
    <xdr:from>
      <xdr:col>0</xdr:col>
      <xdr:colOff>308105</xdr:colOff>
      <xdr:row>237</xdr:row>
      <xdr:rowOff>116633</xdr:rowOff>
    </xdr:from>
    <xdr:to>
      <xdr:col>1</xdr:col>
      <xdr:colOff>20496</xdr:colOff>
      <xdr:row>240</xdr:row>
      <xdr:rowOff>76850</xdr:rowOff>
    </xdr:to>
    <xdr:pic>
      <xdr:nvPicPr>
        <xdr:cNvPr id="80" name="Immagine 79">
          <a:extLst>
            <a:ext uri="{FF2B5EF4-FFF2-40B4-BE49-F238E27FC236}">
              <a16:creationId xmlns:a16="http://schemas.microsoft.com/office/drawing/2014/main" id="{BC51D3EF-975D-B332-3B39-58109AC0E016}"/>
            </a:ext>
          </a:extLst>
        </xdr:cNvPr>
        <xdr:cNvPicPr>
          <a:picLocks noChangeAspect="1"/>
        </xdr:cNvPicPr>
      </xdr:nvPicPr>
      <xdr:blipFill>
        <a:blip xmlns:r="http://schemas.openxmlformats.org/officeDocument/2006/relationships" r:embed="rId58"/>
        <a:stretch>
          <a:fillRect/>
        </a:stretch>
      </xdr:blipFill>
      <xdr:spPr>
        <a:xfrm>
          <a:off x="308105" y="154400466"/>
          <a:ext cx="1458641" cy="1257553"/>
        </a:xfrm>
        <a:prstGeom prst="rect">
          <a:avLst/>
        </a:prstGeom>
      </xdr:spPr>
    </xdr:pic>
    <xdr:clientData/>
  </xdr:twoCellAnchor>
  <xdr:twoCellAnchor editAs="oneCell">
    <xdr:from>
      <xdr:col>0</xdr:col>
      <xdr:colOff>288666</xdr:colOff>
      <xdr:row>241</xdr:row>
      <xdr:rowOff>220825</xdr:rowOff>
    </xdr:from>
    <xdr:to>
      <xdr:col>0</xdr:col>
      <xdr:colOff>1710731</xdr:colOff>
      <xdr:row>243</xdr:row>
      <xdr:rowOff>220924</xdr:rowOff>
    </xdr:to>
    <xdr:pic>
      <xdr:nvPicPr>
        <xdr:cNvPr id="81" name="Immagine 80">
          <a:extLst>
            <a:ext uri="{FF2B5EF4-FFF2-40B4-BE49-F238E27FC236}">
              <a16:creationId xmlns:a16="http://schemas.microsoft.com/office/drawing/2014/main" id="{30D530C7-6E24-E36B-6C7F-9309BD5165DA}"/>
            </a:ext>
          </a:extLst>
        </xdr:cNvPr>
        <xdr:cNvPicPr>
          <a:picLocks noChangeAspect="1"/>
        </xdr:cNvPicPr>
      </xdr:nvPicPr>
      <xdr:blipFill>
        <a:blip xmlns:r="http://schemas.openxmlformats.org/officeDocument/2006/relationships" r:embed="rId59"/>
        <a:stretch>
          <a:fillRect/>
        </a:stretch>
      </xdr:blipFill>
      <xdr:spPr>
        <a:xfrm>
          <a:off x="288666" y="155965158"/>
          <a:ext cx="1422065" cy="1103729"/>
        </a:xfrm>
        <a:prstGeom prst="rect">
          <a:avLst/>
        </a:prstGeom>
      </xdr:spPr>
    </xdr:pic>
    <xdr:clientData/>
  </xdr:twoCellAnchor>
  <xdr:twoCellAnchor editAs="oneCell">
    <xdr:from>
      <xdr:col>0</xdr:col>
      <xdr:colOff>220387</xdr:colOff>
      <xdr:row>245</xdr:row>
      <xdr:rowOff>145323</xdr:rowOff>
    </xdr:from>
    <xdr:to>
      <xdr:col>0</xdr:col>
      <xdr:colOff>1739770</xdr:colOff>
      <xdr:row>246</xdr:row>
      <xdr:rowOff>193320</xdr:rowOff>
    </xdr:to>
    <xdr:pic>
      <xdr:nvPicPr>
        <xdr:cNvPr id="82" name="Immagine 81">
          <a:extLst>
            <a:ext uri="{FF2B5EF4-FFF2-40B4-BE49-F238E27FC236}">
              <a16:creationId xmlns:a16="http://schemas.microsoft.com/office/drawing/2014/main" id="{F0CE3929-A8FF-F25B-85F3-A848F1501DCF}"/>
            </a:ext>
          </a:extLst>
        </xdr:cNvPr>
        <xdr:cNvPicPr>
          <a:picLocks noChangeAspect="1"/>
        </xdr:cNvPicPr>
      </xdr:nvPicPr>
      <xdr:blipFill>
        <a:blip xmlns:r="http://schemas.openxmlformats.org/officeDocument/2006/relationships" r:embed="rId60"/>
        <a:stretch>
          <a:fillRect/>
        </a:stretch>
      </xdr:blipFill>
      <xdr:spPr>
        <a:xfrm>
          <a:off x="220387" y="157635906"/>
          <a:ext cx="1519383" cy="575712"/>
        </a:xfrm>
        <a:prstGeom prst="rect">
          <a:avLst/>
        </a:prstGeom>
      </xdr:spPr>
    </xdr:pic>
    <xdr:clientData/>
  </xdr:twoCellAnchor>
  <xdr:twoCellAnchor editAs="oneCell">
    <xdr:from>
      <xdr:col>0</xdr:col>
      <xdr:colOff>219659</xdr:colOff>
      <xdr:row>247</xdr:row>
      <xdr:rowOff>56017</xdr:rowOff>
    </xdr:from>
    <xdr:to>
      <xdr:col>0</xdr:col>
      <xdr:colOff>1662015</xdr:colOff>
      <xdr:row>249</xdr:row>
      <xdr:rowOff>105731</xdr:rowOff>
    </xdr:to>
    <xdr:pic>
      <xdr:nvPicPr>
        <xdr:cNvPr id="83" name="Immagine 82">
          <a:extLst>
            <a:ext uri="{FF2B5EF4-FFF2-40B4-BE49-F238E27FC236}">
              <a16:creationId xmlns:a16="http://schemas.microsoft.com/office/drawing/2014/main" id="{B8B91B63-2F1B-7072-D769-0FE378BE6BF7}"/>
            </a:ext>
          </a:extLst>
        </xdr:cNvPr>
        <xdr:cNvPicPr>
          <a:picLocks noChangeAspect="1"/>
        </xdr:cNvPicPr>
      </xdr:nvPicPr>
      <xdr:blipFill>
        <a:blip xmlns:r="http://schemas.openxmlformats.org/officeDocument/2006/relationships" r:embed="rId61"/>
        <a:stretch>
          <a:fillRect/>
        </a:stretch>
      </xdr:blipFill>
      <xdr:spPr>
        <a:xfrm>
          <a:off x="219659" y="158488517"/>
          <a:ext cx="1442356" cy="1137561"/>
        </a:xfrm>
        <a:prstGeom prst="rect">
          <a:avLst/>
        </a:prstGeom>
      </xdr:spPr>
    </xdr:pic>
    <xdr:clientData/>
  </xdr:twoCellAnchor>
  <xdr:twoCellAnchor editAs="oneCell">
    <xdr:from>
      <xdr:col>0</xdr:col>
      <xdr:colOff>381001</xdr:colOff>
      <xdr:row>203</xdr:row>
      <xdr:rowOff>104649</xdr:rowOff>
    </xdr:from>
    <xdr:to>
      <xdr:col>0</xdr:col>
      <xdr:colOff>1598083</xdr:colOff>
      <xdr:row>203</xdr:row>
      <xdr:rowOff>1230888</xdr:rowOff>
    </xdr:to>
    <xdr:pic>
      <xdr:nvPicPr>
        <xdr:cNvPr id="28" name="Immagine 27">
          <a:extLst>
            <a:ext uri="{FF2B5EF4-FFF2-40B4-BE49-F238E27FC236}">
              <a16:creationId xmlns:a16="http://schemas.microsoft.com/office/drawing/2014/main" id="{B773336C-FEB7-4531-7CF9-548443CC5728}"/>
            </a:ext>
          </a:extLst>
        </xdr:cNvPr>
        <xdr:cNvPicPr>
          <a:picLocks noChangeAspect="1"/>
        </xdr:cNvPicPr>
      </xdr:nvPicPr>
      <xdr:blipFill rotWithShape="1">
        <a:blip xmlns:r="http://schemas.openxmlformats.org/officeDocument/2006/relationships" r:embed="rId62"/>
        <a:srcRect b="18765"/>
        <a:stretch/>
      </xdr:blipFill>
      <xdr:spPr>
        <a:xfrm>
          <a:off x="381001" y="129464732"/>
          <a:ext cx="1217082" cy="1271185"/>
        </a:xfrm>
        <a:prstGeom prst="rect">
          <a:avLst/>
        </a:prstGeom>
      </xdr:spPr>
    </xdr:pic>
    <xdr:clientData/>
  </xdr:twoCellAnchor>
  <xdr:twoCellAnchor editAs="oneCell">
    <xdr:from>
      <xdr:col>0</xdr:col>
      <xdr:colOff>601981</xdr:colOff>
      <xdr:row>23</xdr:row>
      <xdr:rowOff>229757</xdr:rowOff>
    </xdr:from>
    <xdr:to>
      <xdr:col>0</xdr:col>
      <xdr:colOff>899160</xdr:colOff>
      <xdr:row>25</xdr:row>
      <xdr:rowOff>379054</xdr:rowOff>
    </xdr:to>
    <xdr:pic>
      <xdr:nvPicPr>
        <xdr:cNvPr id="51" name="Immagine 50">
          <a:extLst>
            <a:ext uri="{FF2B5EF4-FFF2-40B4-BE49-F238E27FC236}">
              <a16:creationId xmlns:a16="http://schemas.microsoft.com/office/drawing/2014/main" id="{5DB8CC8A-4397-A780-DDF6-65CA153FACA8}"/>
            </a:ext>
          </a:extLst>
        </xdr:cNvPr>
        <xdr:cNvPicPr>
          <a:picLocks noChangeAspect="1"/>
        </xdr:cNvPicPr>
      </xdr:nvPicPr>
      <xdr:blipFill rotWithShape="1">
        <a:blip xmlns:r="http://schemas.openxmlformats.org/officeDocument/2006/relationships" r:embed="rId63"/>
        <a:srcRect l="44697" t="11863" r="43113" b="11955"/>
        <a:stretch/>
      </xdr:blipFill>
      <xdr:spPr>
        <a:xfrm>
          <a:off x="601981" y="10440557"/>
          <a:ext cx="297179" cy="1042783"/>
        </a:xfrm>
        <a:prstGeom prst="rect">
          <a:avLst/>
        </a:prstGeom>
      </xdr:spPr>
    </xdr:pic>
    <xdr:clientData/>
  </xdr:twoCellAnchor>
  <xdr:twoCellAnchor editAs="oneCell">
    <xdr:from>
      <xdr:col>0</xdr:col>
      <xdr:colOff>1</xdr:colOff>
      <xdr:row>148</xdr:row>
      <xdr:rowOff>182881</xdr:rowOff>
    </xdr:from>
    <xdr:to>
      <xdr:col>0</xdr:col>
      <xdr:colOff>1618767</xdr:colOff>
      <xdr:row>151</xdr:row>
      <xdr:rowOff>36566</xdr:rowOff>
    </xdr:to>
    <xdr:pic>
      <xdr:nvPicPr>
        <xdr:cNvPr id="5" name="Immagine 4">
          <a:extLst>
            <a:ext uri="{FF2B5EF4-FFF2-40B4-BE49-F238E27FC236}">
              <a16:creationId xmlns:a16="http://schemas.microsoft.com/office/drawing/2014/main" id="{B11EF249-09A6-1262-0B22-D42EE641920E}"/>
            </a:ext>
          </a:extLst>
        </xdr:cNvPr>
        <xdr:cNvPicPr>
          <a:picLocks noChangeAspect="1"/>
        </xdr:cNvPicPr>
      </xdr:nvPicPr>
      <xdr:blipFill rotWithShape="1">
        <a:blip xmlns:r="http://schemas.openxmlformats.org/officeDocument/2006/relationships" r:embed="rId64"/>
        <a:srcRect l="28503" t="8593" r="31492" b="41919"/>
        <a:stretch/>
      </xdr:blipFill>
      <xdr:spPr>
        <a:xfrm>
          <a:off x="1" y="93625852"/>
          <a:ext cx="1618766" cy="1134292"/>
        </a:xfrm>
        <a:prstGeom prst="rect">
          <a:avLst/>
        </a:prstGeom>
      </xdr:spPr>
    </xdr:pic>
    <xdr:clientData/>
  </xdr:twoCellAnchor>
  <xdr:twoCellAnchor editAs="oneCell">
    <xdr:from>
      <xdr:col>0</xdr:col>
      <xdr:colOff>628651</xdr:colOff>
      <xdr:row>160</xdr:row>
      <xdr:rowOff>149320</xdr:rowOff>
    </xdr:from>
    <xdr:to>
      <xdr:col>0</xdr:col>
      <xdr:colOff>1173481</xdr:colOff>
      <xdr:row>160</xdr:row>
      <xdr:rowOff>1144238</xdr:rowOff>
    </xdr:to>
    <xdr:pic>
      <xdr:nvPicPr>
        <xdr:cNvPr id="36" name="Immagine 35">
          <a:extLst>
            <a:ext uri="{FF2B5EF4-FFF2-40B4-BE49-F238E27FC236}">
              <a16:creationId xmlns:a16="http://schemas.microsoft.com/office/drawing/2014/main" id="{FB5FA0A6-99E2-707B-CA80-36A2E3AA3EA7}"/>
            </a:ext>
          </a:extLst>
        </xdr:cNvPr>
        <xdr:cNvPicPr>
          <a:picLocks noChangeAspect="1"/>
        </xdr:cNvPicPr>
      </xdr:nvPicPr>
      <xdr:blipFill rotWithShape="1">
        <a:blip xmlns:r="http://schemas.openxmlformats.org/officeDocument/2006/relationships" r:embed="rId65"/>
        <a:srcRect l="41133" t="13928" r="40748" b="20520"/>
        <a:stretch/>
      </xdr:blipFill>
      <xdr:spPr>
        <a:xfrm>
          <a:off x="628651" y="95056420"/>
          <a:ext cx="544830" cy="1107980"/>
        </a:xfrm>
        <a:prstGeom prst="rect">
          <a:avLst/>
        </a:prstGeom>
      </xdr:spPr>
    </xdr:pic>
    <xdr:clientData/>
  </xdr:twoCellAnchor>
  <xdr:twoCellAnchor editAs="oneCell">
    <xdr:from>
      <xdr:col>0</xdr:col>
      <xdr:colOff>53790</xdr:colOff>
      <xdr:row>204</xdr:row>
      <xdr:rowOff>204397</xdr:rowOff>
    </xdr:from>
    <xdr:to>
      <xdr:col>0</xdr:col>
      <xdr:colOff>1679660</xdr:colOff>
      <xdr:row>205</xdr:row>
      <xdr:rowOff>494743</xdr:rowOff>
    </xdr:to>
    <xdr:pic>
      <xdr:nvPicPr>
        <xdr:cNvPr id="52" name="Immagine 51">
          <a:extLst>
            <a:ext uri="{FF2B5EF4-FFF2-40B4-BE49-F238E27FC236}">
              <a16:creationId xmlns:a16="http://schemas.microsoft.com/office/drawing/2014/main" id="{3EDE6F06-5385-42D8-1CA4-E9BF2F166042}"/>
            </a:ext>
          </a:extLst>
        </xdr:cNvPr>
        <xdr:cNvPicPr>
          <a:picLocks noChangeAspect="1"/>
        </xdr:cNvPicPr>
      </xdr:nvPicPr>
      <xdr:blipFill rotWithShape="1">
        <a:blip xmlns:r="http://schemas.openxmlformats.org/officeDocument/2006/relationships" r:embed="rId66"/>
        <a:srcRect l="25873" t="7966" r="25364" b="15624"/>
        <a:stretch/>
      </xdr:blipFill>
      <xdr:spPr>
        <a:xfrm>
          <a:off x="53790" y="128247291"/>
          <a:ext cx="1625870" cy="1418216"/>
        </a:xfrm>
        <a:prstGeom prst="rect">
          <a:avLst/>
        </a:prstGeom>
      </xdr:spPr>
    </xdr:pic>
    <xdr:clientData/>
  </xdr:twoCellAnchor>
  <xdr:twoCellAnchor editAs="oneCell">
    <xdr:from>
      <xdr:col>0</xdr:col>
      <xdr:colOff>495300</xdr:colOff>
      <xdr:row>195</xdr:row>
      <xdr:rowOff>247650</xdr:rowOff>
    </xdr:from>
    <xdr:to>
      <xdr:col>0</xdr:col>
      <xdr:colOff>1084651</xdr:colOff>
      <xdr:row>197</xdr:row>
      <xdr:rowOff>353916</xdr:rowOff>
    </xdr:to>
    <xdr:pic>
      <xdr:nvPicPr>
        <xdr:cNvPr id="60" name="Immagine 59">
          <a:extLst>
            <a:ext uri="{FF2B5EF4-FFF2-40B4-BE49-F238E27FC236}">
              <a16:creationId xmlns:a16="http://schemas.microsoft.com/office/drawing/2014/main" id="{5B60CE7C-6BC4-DF63-0639-93CF45A796A0}"/>
            </a:ext>
          </a:extLst>
        </xdr:cNvPr>
        <xdr:cNvPicPr>
          <a:picLocks noChangeAspect="1"/>
        </xdr:cNvPicPr>
      </xdr:nvPicPr>
      <xdr:blipFill rotWithShape="1">
        <a:blip xmlns:r="http://schemas.openxmlformats.org/officeDocument/2006/relationships" r:embed="rId67"/>
        <a:srcRect l="41880" t="8149" r="41660" b="12397"/>
        <a:stretch/>
      </xdr:blipFill>
      <xdr:spPr>
        <a:xfrm>
          <a:off x="495300" y="117100350"/>
          <a:ext cx="589351" cy="1600200"/>
        </a:xfrm>
        <a:prstGeom prst="rect">
          <a:avLst/>
        </a:prstGeom>
      </xdr:spPr>
    </xdr:pic>
    <xdr:clientData/>
  </xdr:twoCellAnchor>
  <xdr:twoCellAnchor editAs="oneCell">
    <xdr:from>
      <xdr:col>0</xdr:col>
      <xdr:colOff>457200</xdr:colOff>
      <xdr:row>5</xdr:row>
      <xdr:rowOff>624840</xdr:rowOff>
    </xdr:from>
    <xdr:to>
      <xdr:col>0</xdr:col>
      <xdr:colOff>1514938</xdr:colOff>
      <xdr:row>7</xdr:row>
      <xdr:rowOff>855545</xdr:rowOff>
    </xdr:to>
    <xdr:pic>
      <xdr:nvPicPr>
        <xdr:cNvPr id="62" name="Immagine 61">
          <a:extLst>
            <a:ext uri="{FF2B5EF4-FFF2-40B4-BE49-F238E27FC236}">
              <a16:creationId xmlns:a16="http://schemas.microsoft.com/office/drawing/2014/main" id="{B96BC687-E94C-733C-81E6-B86895FDAF13}"/>
            </a:ext>
          </a:extLst>
        </xdr:cNvPr>
        <xdr:cNvPicPr>
          <a:picLocks noChangeAspect="1"/>
        </xdr:cNvPicPr>
      </xdr:nvPicPr>
      <xdr:blipFill rotWithShape="1">
        <a:blip xmlns:r="http://schemas.openxmlformats.org/officeDocument/2006/relationships" r:embed="rId68"/>
        <a:srcRect l="17880" t="32678" r="70070" b="13103"/>
        <a:stretch/>
      </xdr:blipFill>
      <xdr:spPr>
        <a:xfrm>
          <a:off x="457200" y="2087880"/>
          <a:ext cx="1057738" cy="2699057"/>
        </a:xfrm>
        <a:prstGeom prst="rect">
          <a:avLst/>
        </a:prstGeom>
      </xdr:spPr>
    </xdr:pic>
    <xdr:clientData/>
  </xdr:twoCellAnchor>
  <xdr:twoCellAnchor editAs="oneCell">
    <xdr:from>
      <xdr:col>0</xdr:col>
      <xdr:colOff>0</xdr:colOff>
      <xdr:row>40</xdr:row>
      <xdr:rowOff>807720</xdr:rowOff>
    </xdr:from>
    <xdr:to>
      <xdr:col>0</xdr:col>
      <xdr:colOff>1768232</xdr:colOff>
      <xdr:row>42</xdr:row>
      <xdr:rowOff>130760</xdr:rowOff>
    </xdr:to>
    <xdr:pic>
      <xdr:nvPicPr>
        <xdr:cNvPr id="63" name="Immagine 62">
          <a:extLst>
            <a:ext uri="{FF2B5EF4-FFF2-40B4-BE49-F238E27FC236}">
              <a16:creationId xmlns:a16="http://schemas.microsoft.com/office/drawing/2014/main" id="{5B80A9B1-AD89-EEAF-C1F7-8025D247A6CA}"/>
            </a:ext>
          </a:extLst>
        </xdr:cNvPr>
        <xdr:cNvPicPr>
          <a:picLocks noChangeAspect="1"/>
        </xdr:cNvPicPr>
      </xdr:nvPicPr>
      <xdr:blipFill rotWithShape="1">
        <a:blip xmlns:r="http://schemas.openxmlformats.org/officeDocument/2006/relationships" r:embed="rId69"/>
        <a:srcRect l="9084" t="29485" r="60412" b="13027"/>
        <a:stretch/>
      </xdr:blipFill>
      <xdr:spPr>
        <a:xfrm>
          <a:off x="0" y="24993600"/>
          <a:ext cx="1768232" cy="1874519"/>
        </a:xfrm>
        <a:prstGeom prst="rect">
          <a:avLst/>
        </a:prstGeom>
      </xdr:spPr>
    </xdr:pic>
    <xdr:clientData/>
  </xdr:twoCellAnchor>
  <xdr:twoCellAnchor editAs="oneCell">
    <xdr:from>
      <xdr:col>0</xdr:col>
      <xdr:colOff>76201</xdr:colOff>
      <xdr:row>65</xdr:row>
      <xdr:rowOff>380999</xdr:rowOff>
    </xdr:from>
    <xdr:to>
      <xdr:col>0</xdr:col>
      <xdr:colOff>1504860</xdr:colOff>
      <xdr:row>71</xdr:row>
      <xdr:rowOff>235626</xdr:rowOff>
    </xdr:to>
    <xdr:pic>
      <xdr:nvPicPr>
        <xdr:cNvPr id="64" name="Immagine 63">
          <a:extLst>
            <a:ext uri="{FF2B5EF4-FFF2-40B4-BE49-F238E27FC236}">
              <a16:creationId xmlns:a16="http://schemas.microsoft.com/office/drawing/2014/main" id="{D8C19CB7-85FE-FB72-5EEF-BCDECDA1B884}"/>
            </a:ext>
          </a:extLst>
        </xdr:cNvPr>
        <xdr:cNvPicPr>
          <a:picLocks noChangeAspect="1"/>
        </xdr:cNvPicPr>
      </xdr:nvPicPr>
      <xdr:blipFill rotWithShape="1">
        <a:blip xmlns:r="http://schemas.openxmlformats.org/officeDocument/2006/relationships" r:embed="rId70"/>
        <a:srcRect l="19237" t="20890" r="70285" b="23747"/>
        <a:stretch/>
      </xdr:blipFill>
      <xdr:spPr>
        <a:xfrm>
          <a:off x="76201" y="41635679"/>
          <a:ext cx="1428659" cy="4251961"/>
        </a:xfrm>
        <a:prstGeom prst="rect">
          <a:avLst/>
        </a:prstGeom>
      </xdr:spPr>
    </xdr:pic>
    <xdr:clientData/>
  </xdr:twoCellAnchor>
  <xdr:twoCellAnchor editAs="oneCell">
    <xdr:from>
      <xdr:col>0</xdr:col>
      <xdr:colOff>0</xdr:colOff>
      <xdr:row>154</xdr:row>
      <xdr:rowOff>350520</xdr:rowOff>
    </xdr:from>
    <xdr:to>
      <xdr:col>0</xdr:col>
      <xdr:colOff>1667411</xdr:colOff>
      <xdr:row>158</xdr:row>
      <xdr:rowOff>291030</xdr:rowOff>
    </xdr:to>
    <xdr:pic>
      <xdr:nvPicPr>
        <xdr:cNvPr id="84" name="Immagine 83">
          <a:extLst>
            <a:ext uri="{FF2B5EF4-FFF2-40B4-BE49-F238E27FC236}">
              <a16:creationId xmlns:a16="http://schemas.microsoft.com/office/drawing/2014/main" id="{F81134B2-F5A9-F64E-0E4E-191649D68322}"/>
            </a:ext>
          </a:extLst>
        </xdr:cNvPr>
        <xdr:cNvPicPr>
          <a:picLocks noChangeAspect="1"/>
        </xdr:cNvPicPr>
      </xdr:nvPicPr>
      <xdr:blipFill rotWithShape="1">
        <a:blip xmlns:r="http://schemas.openxmlformats.org/officeDocument/2006/relationships" r:embed="rId71"/>
        <a:srcRect l="9585" t="18966" r="59495" b="25769"/>
        <a:stretch/>
      </xdr:blipFill>
      <xdr:spPr>
        <a:xfrm>
          <a:off x="0" y="106451400"/>
          <a:ext cx="1667411" cy="1676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10.244\documenti%20studio\Users\cocco\Desktop\Miki\002_Product%20&amp;%20Marketing\03_Info%20&amp;%20interventi%20prodotto\Product%20Masterfile\KUNDALINI-PRODUCTS%20INFO%20&amp;%20EAN%20202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cocco\Desktop\Miki\002_Product%20&amp;%20Marketing\KDLN%20Pricelist%202024.xlsx" TargetMode="External"/><Relationship Id="rId1" Type="http://schemas.openxmlformats.org/officeDocument/2006/relationships/externalLinkPath" Target="KDLN%20Pricelist%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sheetName val="NAM"/>
    </sheetNames>
    <sheetDataSet>
      <sheetData sheetId="0" refreshError="1">
        <row r="3">
          <cell r="C3" t="str">
            <v>K155060B</v>
          </cell>
          <cell r="D3">
            <v>8015086002178</v>
          </cell>
          <cell r="E3" t="str">
            <v>EVITA</v>
          </cell>
          <cell r="F3" t="str">
            <v>Aquilialberg</v>
          </cell>
          <cell r="G3">
            <v>2011</v>
          </cell>
          <cell r="H3" t="str">
            <v>Dimmable floor lamp. Composite body structure of multilayered steel and technopolymers, thermo extensible fabric diffuser.</v>
          </cell>
          <cell r="I3" t="str">
            <v>Lampadaire avec variation de lumière. Structure composite en multicouche acier et technopolymère, diffuseur en tissu termo extensible.</v>
          </cell>
          <cell r="J3" t="str">
            <v>“Its name recalls the gracefulness and strength of far-reaching feminine figures such Evita Peron, whose character evoked the imagination of the whole world, inspiring writers, musicians and directors.”</v>
          </cell>
          <cell r="K3" t="str">
            <v>White</v>
          </cell>
          <cell r="L3" t="str">
            <v>Gloss</v>
          </cell>
          <cell r="M3" t="str">
            <v>Steel + technopolymers</v>
          </cell>
        </row>
        <row r="4">
          <cell r="C4" t="str">
            <v>K155060C</v>
          </cell>
          <cell r="D4">
            <v>8015086002185</v>
          </cell>
          <cell r="E4" t="str">
            <v>EVITA</v>
          </cell>
          <cell r="F4" t="str">
            <v>Aquilialberg</v>
          </cell>
          <cell r="G4">
            <v>2011</v>
          </cell>
          <cell r="H4" t="str">
            <v>Dimmable floor lamp. Composite body structure of multilayered steel and technopolymers, thermo extensible fabric diffuser.</v>
          </cell>
          <cell r="I4" t="str">
            <v>Lampadaire avec variation de lumière. Structure composite en multicouche acier et technopolymère, diffuseur en tissu termo extensible.</v>
          </cell>
          <cell r="J4" t="str">
            <v>“Its name recalls the gracefulness and strength of far-reaching feminine figures such Evita Peron, whose character evoked the imagination of the whole world, inspiring writers, musicians and directors.”</v>
          </cell>
          <cell r="K4" t="str">
            <v>Beige</v>
          </cell>
          <cell r="L4" t="str">
            <v>Gloss</v>
          </cell>
          <cell r="M4" t="str">
            <v>Steel + technopolymers</v>
          </cell>
        </row>
        <row r="5">
          <cell r="C5" t="str">
            <v>K155060T</v>
          </cell>
          <cell r="D5">
            <v>8015086002192</v>
          </cell>
          <cell r="E5" t="str">
            <v>EVITA</v>
          </cell>
          <cell r="F5" t="str">
            <v>Aquilialberg</v>
          </cell>
          <cell r="G5">
            <v>2011</v>
          </cell>
          <cell r="H5" t="str">
            <v>Dimmable floor lamp. Composite body structure of multilayered steel and technopolymers, thermo extensible fabric diffuser.</v>
          </cell>
          <cell r="I5" t="str">
            <v>Lampadaire avec variation de lumière. Structure composite en multicouche acier et technopolymère, diffuseur en tissu termo extensible.</v>
          </cell>
          <cell r="J5" t="str">
            <v>“Its name recalls the gracefulness and strength of far-reaching feminine figures such Evita Peron, whose character evoked the imagination of the whole world, inspiring writers, musicians and directors.”</v>
          </cell>
          <cell r="K5" t="str">
            <v>Dove-grey</v>
          </cell>
          <cell r="L5" t="str">
            <v>Gloss</v>
          </cell>
          <cell r="M5" t="str">
            <v>Steel + technopolymers</v>
          </cell>
        </row>
        <row r="6">
          <cell r="C6" t="str">
            <v>K155060R</v>
          </cell>
          <cell r="D6">
            <v>8015086002208</v>
          </cell>
          <cell r="E6" t="str">
            <v>EVITA</v>
          </cell>
          <cell r="F6" t="str">
            <v>Aquilialberg</v>
          </cell>
          <cell r="G6">
            <v>2011</v>
          </cell>
          <cell r="H6" t="str">
            <v>Dimmable floor lamp. Composite body structure of multilayered steel and technopolymers, thermo extensible fabric diffuser.</v>
          </cell>
          <cell r="I6" t="str">
            <v>Lampadaire avec variation de lumière. Structure composite en multicouche acier et technopolymère, diffuseur en tissu termo extensible.</v>
          </cell>
          <cell r="J6" t="str">
            <v>“Its name recalls the gracefulness and strength of far-reaching feminine figures such Evita Peron, whose character evoked the imagination of the whole world, inspiring writers, musicians and directors.”</v>
          </cell>
          <cell r="K6" t="str">
            <v>Red</v>
          </cell>
          <cell r="L6" t="str">
            <v>Gloss</v>
          </cell>
          <cell r="M6" t="str">
            <v>Steel + technopolymers</v>
          </cell>
        </row>
        <row r="7">
          <cell r="C7" t="str">
            <v>K1550609B</v>
          </cell>
          <cell r="D7">
            <v>8015086002215</v>
          </cell>
          <cell r="E7" t="str">
            <v>EVITA LED</v>
          </cell>
          <cell r="F7" t="str">
            <v>Aquilialberg</v>
          </cell>
          <cell r="G7">
            <v>2011</v>
          </cell>
          <cell r="H7" t="str">
            <v>Dimmable floor lamp. Composite body structure of multilayered steel and technopolymers, thermo extensible fabric diffuser.</v>
          </cell>
          <cell r="I7" t="str">
            <v>Lampadaire avec variation de lumière. Structure composite en multicouche acier et technopolymère, diffuseur en tissu termo extensible.</v>
          </cell>
          <cell r="J7" t="str">
            <v>“Its name recalls the gracefulness and strength of far-reaching feminine figures such Evita Peron, whose character evoked the imagination of the whole world, inspiring writers, musicians and directors.”</v>
          </cell>
          <cell r="K7" t="str">
            <v>White</v>
          </cell>
          <cell r="L7" t="str">
            <v>Gloss</v>
          </cell>
          <cell r="M7" t="str">
            <v>Steel + technopolymers</v>
          </cell>
        </row>
        <row r="8">
          <cell r="C8" t="str">
            <v>K1550609C</v>
          </cell>
          <cell r="D8">
            <v>8015086002222</v>
          </cell>
          <cell r="E8" t="str">
            <v>EVITA LED</v>
          </cell>
          <cell r="F8" t="str">
            <v>Aquilialberg</v>
          </cell>
          <cell r="G8">
            <v>2011</v>
          </cell>
          <cell r="H8" t="str">
            <v>Dimmable floor lamp. Composite body structure of multilayered steel and technopolymers, thermo extensible fabric diffuser.</v>
          </cell>
          <cell r="I8" t="str">
            <v>Lampadaire avec variation de lumière. Structure composite en multicouche acier et technopolymère, diffuseur en tissu termo extensible.</v>
          </cell>
          <cell r="J8" t="str">
            <v>“Its name recalls the gracefulness and strength of far-reaching feminine figures such Evita Peron, whose character evoked the imagination of the whole world, inspiring writers, musicians and directors.”</v>
          </cell>
          <cell r="K8" t="str">
            <v>Beige</v>
          </cell>
          <cell r="L8" t="str">
            <v>Gloss</v>
          </cell>
          <cell r="M8" t="str">
            <v>Steel + technopolymers</v>
          </cell>
        </row>
        <row r="9">
          <cell r="C9" t="str">
            <v>K1550609T</v>
          </cell>
          <cell r="D9">
            <v>8015086000075</v>
          </cell>
          <cell r="E9" t="str">
            <v>EVITA LED</v>
          </cell>
          <cell r="F9" t="str">
            <v>Aquilialberg</v>
          </cell>
          <cell r="G9">
            <v>2011</v>
          </cell>
          <cell r="H9" t="str">
            <v>Dimmable floor lamp. Composite body structure of multilayered steel and technopolymers, thermo extensible fabric diffuser.</v>
          </cell>
          <cell r="I9" t="str">
            <v>Lampadaire avec variation de lumière. Structure composite en multicouche acier et technopolymère, diffuseur en tissu termo extensible.</v>
          </cell>
          <cell r="J9" t="str">
            <v>“Its name recalls the gracefulness and strength of far-reaching feminine figures such Evita Peron, whose character evoked the imagination of the whole world, inspiring writers, musicians and directors.”</v>
          </cell>
          <cell r="K9" t="str">
            <v>Dove-grey</v>
          </cell>
          <cell r="L9" t="str">
            <v>Gloss</v>
          </cell>
          <cell r="M9" t="str">
            <v>Steel + technopolymers</v>
          </cell>
        </row>
        <row r="10">
          <cell r="C10" t="str">
            <v>K1550609R</v>
          </cell>
          <cell r="D10">
            <v>8015086002239</v>
          </cell>
          <cell r="E10" t="str">
            <v>EVITA LED</v>
          </cell>
          <cell r="F10" t="str">
            <v>Aquilialberg</v>
          </cell>
          <cell r="G10">
            <v>2011</v>
          </cell>
          <cell r="H10" t="str">
            <v>Dimmable floor lamp. Composite body structure of multilayered steel and technopolymers, thermo extensible fabric diffuser.</v>
          </cell>
          <cell r="I10" t="str">
            <v>Lampadaire avec variation de lumière. Structure composite en multicouche acier et technopolymère, diffuseur en tissu termo extensible.</v>
          </cell>
          <cell r="J10" t="str">
            <v>“Its name recalls the gracefulness and strength of far-reaching feminine figures such Evita Peron, whose character evoked the imagination of the whole world, inspiring writers, musicians and directors.”</v>
          </cell>
          <cell r="K10" t="str">
            <v>Red</v>
          </cell>
          <cell r="L10" t="str">
            <v>Gloss</v>
          </cell>
          <cell r="M10" t="str">
            <v>Steel + technopolymers</v>
          </cell>
        </row>
        <row r="11">
          <cell r="C11" t="str">
            <v>0171596BIEU</v>
          </cell>
          <cell r="D11">
            <v>8015086000426</v>
          </cell>
          <cell r="E11" t="str">
            <v>E.T.A.</v>
          </cell>
          <cell r="F11" t="str">
            <v>Guglielmo Berchicci</v>
          </cell>
          <cell r="G11">
            <v>1996</v>
          </cell>
          <cell r="H11" t="str">
            <v>Floor lamp. Handmade light diffuser in ecological fiberglass, metallic inner structure (removable for bulbs changing), dimmer.</v>
          </cell>
          <cell r="I11" t="str">
            <v>Lampadaire. Diffuseur en fibre de verre écologique fait à la main, structure intérieure en métal (détachable pour changer les ampoules), variateur de lumière.</v>
          </cell>
          <cell r="J11" t="str">
            <v>“Sinuous curves chase each other in a lamp with gentle forms. The handcrafted nature of the fiberglass body gives the lamp a contemporary character.”</v>
          </cell>
          <cell r="K11" t="str">
            <v>White</v>
          </cell>
          <cell r="L11" t="str">
            <v>Coloured fiberglass</v>
          </cell>
          <cell r="M11" t="str">
            <v>Fiberglass + metal</v>
          </cell>
        </row>
        <row r="12">
          <cell r="C12" t="str">
            <v>0171596AREU</v>
          </cell>
          <cell r="D12">
            <v>8015086000495</v>
          </cell>
          <cell r="E12" t="str">
            <v>E.T.A.</v>
          </cell>
          <cell r="F12" t="str">
            <v>Guglielmo Berchicci</v>
          </cell>
          <cell r="G12">
            <v>1996</v>
          </cell>
          <cell r="H12" t="str">
            <v>Floor lamp. Handmade light diffuser in ecological fiberglass, metallic inner structure (removable for bulbs changing), dimmer.</v>
          </cell>
          <cell r="I12" t="str">
            <v>Lampadaire. Diffuseur en fibre de verre écologique fait à la main, structure intérieure en métal (détachable pour changer les ampoules), variateur de lumière.</v>
          </cell>
          <cell r="J12" t="str">
            <v>“Sinuous curves chase each other in a lamp with gentle forms. The handcrafted nature of the fiberglass body gives the lamp a contemporary character.”</v>
          </cell>
          <cell r="K12" t="str">
            <v>Orange</v>
          </cell>
          <cell r="L12" t="str">
            <v>Coloured fiberglass</v>
          </cell>
          <cell r="M12" t="str">
            <v>Fiberglass + metal</v>
          </cell>
        </row>
        <row r="13">
          <cell r="C13" t="str">
            <v>0171596ROEU</v>
          </cell>
          <cell r="D13">
            <v>8015086000501</v>
          </cell>
          <cell r="E13" t="str">
            <v>E.T.A.</v>
          </cell>
          <cell r="F13" t="str">
            <v>Guglielmo Berchicci</v>
          </cell>
          <cell r="G13">
            <v>1996</v>
          </cell>
          <cell r="H13" t="str">
            <v>Floor lamp. Handmade light diffuser in ecological fiberglass, metallic inner structure (removable for bulbs changing), dimmer.</v>
          </cell>
          <cell r="I13" t="str">
            <v>Lampadaire. Diffuseur en fibre de verre écologique fait à la main, structure intérieure en métal (détachable pour changer les ampoules), variateur de lumière.</v>
          </cell>
          <cell r="J13" t="str">
            <v>“Sinuous curves chase each other in a lamp with gentle forms. The handcrafted nature of the fiberglass body gives the lamp a contemporary character.”</v>
          </cell>
          <cell r="K13" t="str">
            <v>Red</v>
          </cell>
          <cell r="L13" t="str">
            <v>Coloured fiberglass</v>
          </cell>
          <cell r="M13" t="str">
            <v>Fiberglass + metal</v>
          </cell>
        </row>
        <row r="14">
          <cell r="C14" t="str">
            <v>0171596AGEU</v>
          </cell>
          <cell r="D14">
            <v>8015086000518</v>
          </cell>
          <cell r="E14" t="str">
            <v>E.T.A.</v>
          </cell>
          <cell r="F14" t="str">
            <v>Guglielmo Berchicci</v>
          </cell>
          <cell r="G14">
            <v>1996</v>
          </cell>
          <cell r="H14" t="str">
            <v>Floor lamp. Handmade light diffuser in ecological fiberglass, metallic inner structure (removable for bulbs changing), dimmer.</v>
          </cell>
          <cell r="I14" t="str">
            <v>Lampadaire. Diffuseur en fibre de verre écologique fait à la main, structure intérieure en métal (détachable pour changer les ampoules), variateur de lumière.</v>
          </cell>
          <cell r="J14" t="str">
            <v>“Sinuous curves chase each other in a lamp with gentle forms. The handcrafted nature of the fiberglass body gives the lamp a contemporary character.”</v>
          </cell>
          <cell r="K14" t="str">
            <v>Silver</v>
          </cell>
          <cell r="L14" t="str">
            <v>Coloured fiberglass</v>
          </cell>
          <cell r="M14" t="str">
            <v>Fiberglass + metal</v>
          </cell>
        </row>
        <row r="15">
          <cell r="C15" t="str">
            <v>018873TREU</v>
          </cell>
          <cell r="D15">
            <v>8015086000525</v>
          </cell>
          <cell r="E15" t="str">
            <v>FLOOB</v>
          </cell>
          <cell r="F15" t="str">
            <v>Karim Rashid</v>
          </cell>
          <cell r="G15">
            <v>2005</v>
          </cell>
          <cell r="H15" t="str">
            <v>Uplighter in thermoformed and extruded Plexiglas with spun aluminum reflector.</v>
          </cell>
          <cell r="I15" t="str">
            <v>Lampadaire en Plexiglas thermoformé, extrudé et soufflé, avec un réflecteur en aluminium fait au tour.</v>
          </cell>
          <cell r="J15" t="str">
            <v>“Plexiglas volume of floral inspiration in a perfect symmetrical balance.”</v>
          </cell>
          <cell r="K15" t="str">
            <v>Transparent</v>
          </cell>
          <cell r="L15" t="str">
            <v>Gloss</v>
          </cell>
          <cell r="M15" t="str">
            <v>Plexiglas + aluminium</v>
          </cell>
        </row>
        <row r="16">
          <cell r="C16" t="str">
            <v>018873AREU</v>
          </cell>
          <cell r="D16">
            <v>8015086000532</v>
          </cell>
          <cell r="E16" t="str">
            <v>FLOOB</v>
          </cell>
          <cell r="F16" t="str">
            <v>Karim Rashid</v>
          </cell>
          <cell r="G16">
            <v>2005</v>
          </cell>
          <cell r="H16" t="str">
            <v>Uplighter in thermoformed and extruded Plexiglas with spun aluminum reflector.</v>
          </cell>
          <cell r="I16" t="str">
            <v>Lampadaire en Plexiglas thermoformé, extrudé et soufflé, avec un réflecteur en aluminium fait au tour.</v>
          </cell>
          <cell r="J16" t="str">
            <v>“Plexiglas volume of floral inspiration in a perfect symmetrical balance.”</v>
          </cell>
          <cell r="K16" t="str">
            <v>Orange</v>
          </cell>
          <cell r="L16" t="str">
            <v>Gloss</v>
          </cell>
          <cell r="M16" t="str">
            <v>Plexiglas + aluminium</v>
          </cell>
        </row>
        <row r="17">
          <cell r="C17" t="str">
            <v>018873BOEU</v>
          </cell>
          <cell r="D17">
            <v>8015086000549</v>
          </cell>
          <cell r="E17" t="str">
            <v>FLOOB</v>
          </cell>
          <cell r="F17" t="str">
            <v>Karim Rashid</v>
          </cell>
          <cell r="G17">
            <v>2005</v>
          </cell>
          <cell r="H17" t="str">
            <v>Uplighter in thermoformed and extruded Plexiglas with spun aluminum reflector.</v>
          </cell>
          <cell r="I17" t="str">
            <v>Lampadaire en Plexiglas thermoformé, extrudé et soufflé, avec un réflecteur en aluminium fait au tour.</v>
          </cell>
          <cell r="J17" t="str">
            <v>“Plexiglas volume of floral inspiration in a perfect symmetrical balance.”</v>
          </cell>
          <cell r="K17" t="str">
            <v>Fuchsia</v>
          </cell>
          <cell r="L17" t="str">
            <v>Gloss</v>
          </cell>
          <cell r="M17" t="str">
            <v>Plexiglas + aluminium</v>
          </cell>
        </row>
        <row r="18">
          <cell r="C18" t="str">
            <v>K2281059N</v>
          </cell>
          <cell r="D18">
            <v>8015086000556</v>
          </cell>
          <cell r="E18" t="str">
            <v>KUSHI FLOOR</v>
          </cell>
          <cell r="F18" t="str">
            <v>Alberto Saggia &amp; Valerio Sommella</v>
          </cell>
          <cell r="G18">
            <v>2016</v>
          </cell>
          <cell r="H18" t="str">
            <v>Dimmable floor lamp. Opal diffuser made of two layers of mouth blown glass. Metallic body available in three coating finishes: black, copper and brass.</v>
          </cell>
          <cell r="I18" t="str">
            <v>Lampadaire avec variation de lumière. Diffuseur en verre opalin soufflé double couche. Corps en métal verni disponible en trois finitions: noir, cuivre et laiton.</v>
          </cell>
          <cell r="J18" t="str">
            <v>“Kushi, from the Japanese "skewer", is a tribute to light, design, food. A tribute, then, to the Made in Italy.”</v>
          </cell>
          <cell r="K18" t="str">
            <v>Black</v>
          </cell>
          <cell r="L18" t="str">
            <v>Acid etched glass</v>
          </cell>
          <cell r="M18" t="str">
            <v>Glass + metal</v>
          </cell>
        </row>
        <row r="19">
          <cell r="C19" t="str">
            <v>K2281059O</v>
          </cell>
          <cell r="D19">
            <v>8015086000563</v>
          </cell>
          <cell r="E19" t="str">
            <v>KUSHI FLOOR</v>
          </cell>
          <cell r="F19" t="str">
            <v>Alberto Saggia &amp; Valerio Sommella</v>
          </cell>
          <cell r="G19">
            <v>2016</v>
          </cell>
          <cell r="H19" t="str">
            <v>Dimmable floor lamp. Opal diffuser made of two layers of mouth blown glass. Metallic body available in three coating finishes: black, copper and brass.</v>
          </cell>
          <cell r="I19" t="str">
            <v>Lampadaire avec variation de lumière. Diffuseur en verre opalin soufflé double couche. Corps en métal verni disponible en trois finitions: noir, cuivre et laiton.</v>
          </cell>
          <cell r="J19" t="str">
            <v>“Kushi, from the Japanese "skewer", is a tribute to light, design, food. A tribute, then, to the Made in Italy.”</v>
          </cell>
          <cell r="K19" t="str">
            <v>Brass</v>
          </cell>
          <cell r="L19" t="str">
            <v>Acid etched glass</v>
          </cell>
          <cell r="M19" t="str">
            <v>Glass + metal</v>
          </cell>
        </row>
        <row r="20">
          <cell r="C20" t="str">
            <v>K2281059R</v>
          </cell>
          <cell r="D20">
            <v>8015086000167</v>
          </cell>
          <cell r="E20" t="str">
            <v>KUSHI FLOOR</v>
          </cell>
          <cell r="F20" t="str">
            <v>Alberto Saggia &amp; Valerio Sommella</v>
          </cell>
          <cell r="G20">
            <v>2016</v>
          </cell>
          <cell r="H20" t="str">
            <v>Dimmable floor lamp. Opal diffuser made of two layers of mouth blown glass. Metallic body available in three coating finishes: black, copper and brass.</v>
          </cell>
          <cell r="I20" t="str">
            <v>Lampadaire avec variation de lumière. Diffuseur en verre opalin soufflé double couche. Corps en métal verni disponible en trois finitions: noir, cuivre et laiton.</v>
          </cell>
          <cell r="J20" t="str">
            <v>“Kushi, from the Japanese "skewer", is a tribute to light, design, food. A tribute, then, to the Made in Italy.”</v>
          </cell>
          <cell r="K20" t="str">
            <v>Copper</v>
          </cell>
          <cell r="L20" t="str">
            <v>Acid etched glass</v>
          </cell>
          <cell r="M20" t="str">
            <v>Glass + metal</v>
          </cell>
        </row>
        <row r="21">
          <cell r="C21" t="str">
            <v>K219105N</v>
          </cell>
          <cell r="D21">
            <v>8015086003410</v>
          </cell>
          <cell r="E21" t="str">
            <v>KUSHI XL FLOOR</v>
          </cell>
          <cell r="F21" t="str">
            <v>Alberto Saggia &amp; Valerio Sommella</v>
          </cell>
          <cell r="G21">
            <v>2019</v>
          </cell>
          <cell r="H21" t="str">
            <v>Dimmable floor lamp. Opal diffuser made of two layers of mouth blown glass. Metallic body available in three coating finishes: black, copper and brass.</v>
          </cell>
          <cell r="I21" t="str">
            <v>Lampadaire avec variation de lumière. Diffuseur en verre opalin soufflé double couche. Corps en métal verni disponible en trois finitions: noir, cuivre et laiton.</v>
          </cell>
          <cell r="J21" t="str">
            <v>“Kushi, from the Japanese "skewer", is a collection of lamps with round shape and apparently soft and fluffy.”</v>
          </cell>
          <cell r="K21" t="str">
            <v>Black</v>
          </cell>
          <cell r="L21" t="str">
            <v>Acid etched glass</v>
          </cell>
          <cell r="M21" t="str">
            <v>Glass + metal</v>
          </cell>
        </row>
        <row r="22">
          <cell r="C22" t="str">
            <v>K219105O</v>
          </cell>
          <cell r="D22">
            <v>8015086003526</v>
          </cell>
          <cell r="E22" t="str">
            <v>KUSHI XL FLOOR</v>
          </cell>
          <cell r="F22" t="str">
            <v>Alberto Saggia &amp; Valerio Sommella</v>
          </cell>
          <cell r="G22">
            <v>2019</v>
          </cell>
          <cell r="H22" t="str">
            <v>Dimmable floor lamp. Opal diffuser made of two layers of mouth blown glass. Metallic body available in three coating finishes: black, copper and brass.</v>
          </cell>
          <cell r="I22" t="str">
            <v>Lampadaire avec variation de lumière. Diffuseur en verre opalin soufflé double couche. Corps en métal verni disponible en trois finitions: noir, cuivre et laiton.</v>
          </cell>
          <cell r="J22" t="str">
            <v>“Kushi, from the Japanese "skewer", is a collection of lamps with round shape and apparently soft and fluffy.”</v>
          </cell>
          <cell r="K22" t="str">
            <v>Brass</v>
          </cell>
          <cell r="L22" t="str">
            <v>Acid etched glass</v>
          </cell>
          <cell r="M22" t="str">
            <v>Glass + metal</v>
          </cell>
        </row>
        <row r="23">
          <cell r="C23" t="str">
            <v>K219105R</v>
          </cell>
          <cell r="D23">
            <v>8015086003533</v>
          </cell>
          <cell r="E23" t="str">
            <v>KUSHI XL FLOOR</v>
          </cell>
          <cell r="F23" t="str">
            <v>Alberto Saggia &amp; Valerio Sommella</v>
          </cell>
          <cell r="G23">
            <v>2019</v>
          </cell>
          <cell r="H23" t="str">
            <v>Dimmable floor lamp. Opal diffuser made of two layers of mouth blown glass. Metallic body available in three coating finishes: black, copper and brass.</v>
          </cell>
          <cell r="I23" t="str">
            <v>Lampadaire avec variation de lumière. Diffuseur en verre opalin soufflé double couche. Corps en métal verni disponible en trois finitions: noir, cuivre et laiton.</v>
          </cell>
          <cell r="J23" t="str">
            <v>“Kushi, from the Japanese "skewer", is a collection of lamps with round shape and apparently soft and fluffy.”</v>
          </cell>
          <cell r="K23" t="str">
            <v>Copper</v>
          </cell>
          <cell r="L23" t="str">
            <v>Acid etched glass</v>
          </cell>
          <cell r="M23" t="str">
            <v>Glass + metal</v>
          </cell>
        </row>
        <row r="24">
          <cell r="C24" t="str">
            <v>K048133BIEU</v>
          </cell>
          <cell r="D24">
            <v>8015086002246</v>
          </cell>
          <cell r="E24" t="str">
            <v>KYUDO</v>
          </cell>
          <cell r="F24" t="str">
            <v>Hansandfranz</v>
          </cell>
          <cell r="G24">
            <v>2010</v>
          </cell>
          <cell r="H24" t="str">
            <v>Floor lamp with diffuser mounted on adjustable sliding track. Extruded aluminium body with glossy varnish coating. Low voltage Led strip.</v>
          </cell>
          <cell r="I24" t="str">
            <v>Lampadaire avec diffuseur réglable monté sur rail coulissant. Structure en aluminium extrudé avec application de vernis lucide. Led strip basse tension.</v>
          </cell>
          <cell r="J24" t="str">
            <v>“Kyudo, literally “the way of the bow”, is a thousand-year discipline deeply rooted in Zen philosophy and it is based on completely opposite attitude towards the western rationalism. Focusing on the target is not as important as the inner concentration and the beating of each gesture as a part of a precise ritual, in a magnetic dance originated by the breath.”</v>
          </cell>
          <cell r="K24" t="str">
            <v>White</v>
          </cell>
          <cell r="L24" t="str">
            <v>Gloss</v>
          </cell>
          <cell r="M24" t="str">
            <v>Aluminium</v>
          </cell>
        </row>
        <row r="25">
          <cell r="C25" t="str">
            <v>K048133NEEU</v>
          </cell>
          <cell r="D25">
            <v>8015086000297</v>
          </cell>
          <cell r="E25" t="str">
            <v>KYUDO</v>
          </cell>
          <cell r="F25" t="str">
            <v>Hansandfranz</v>
          </cell>
          <cell r="G25">
            <v>2010</v>
          </cell>
          <cell r="H25" t="str">
            <v>Floor lamp with diffuser mounted on adjustable sliding track. Extruded aluminium body with glossy varnish coating. Low voltage Led strip.</v>
          </cell>
          <cell r="I25" t="str">
            <v>Lampadaire avec diffuseur réglable monté sur rail coulissant. Structure en aluminium extrudé avec application de vernis lucide. Led strip basse tension.</v>
          </cell>
          <cell r="J25" t="str">
            <v>“Kyudo, literally “the way of the bow”, is a thousand-year discipline deeply rooted in Zen philosophy and it is based on completely opposite attitude towards the western rationalism. Focusing on the target is not as important as the inner concentration and the beating of each gesture as a part of a precise ritual, in a magnetic dance originated by the breath.”</v>
          </cell>
          <cell r="K25" t="str">
            <v>Black</v>
          </cell>
          <cell r="L25" t="str">
            <v>Gloss</v>
          </cell>
          <cell r="M25" t="str">
            <v>Aluminium</v>
          </cell>
        </row>
        <row r="26">
          <cell r="C26" t="str">
            <v>K048133ROEU</v>
          </cell>
          <cell r="D26">
            <v>8015086002253</v>
          </cell>
          <cell r="E26" t="str">
            <v>KYUDO</v>
          </cell>
          <cell r="F26" t="str">
            <v>Hansandfranz</v>
          </cell>
          <cell r="G26">
            <v>2010</v>
          </cell>
          <cell r="H26" t="str">
            <v>Floor lamp with diffuser mounted on adjustable sliding track. Extruded aluminium body with glossy varnish coating. Low voltage Led strip.</v>
          </cell>
          <cell r="I26" t="str">
            <v>Lampadaire avec diffuseur réglable monté sur rail coulissant. Structure en aluminium extrudé avec application de vernis lucide. Led strip basse tension.</v>
          </cell>
          <cell r="J26" t="str">
            <v>“Kyudo, literally “the way of the bow”, is a thousand-year discipline deeply rooted in Zen philosophy and it is based on completely opposite attitude towards the western rationalism. Focusing on the target is not as important as the inner concentration and the beating of each gesture as a part of a precise ritual, in a magnetic dance originated by the breath.”</v>
          </cell>
          <cell r="K26" t="str">
            <v>Red</v>
          </cell>
          <cell r="L26" t="str">
            <v>Gloss</v>
          </cell>
          <cell r="M26" t="str">
            <v>Aluminium</v>
          </cell>
        </row>
        <row r="27">
          <cell r="C27" t="str">
            <v>K350355B</v>
          </cell>
          <cell r="D27">
            <v>8015086004585</v>
          </cell>
          <cell r="E27" t="str">
            <v>OPYO FLOOR</v>
          </cell>
          <cell r="F27" t="str">
            <v>Cristina Celestino</v>
          </cell>
          <cell r="G27">
            <v>2019</v>
          </cell>
          <cell r="H27" t="str">
            <v>Dimmable floor lamp. Opal diffuser made of two layers of mouth blown glass. Metallic coated structure.</v>
          </cell>
          <cell r="I27" t="str">
            <v>Lampadaire avec variation de lumière. Diffuseur en verre opalin soufflé double couche. Structure en métal verni.</v>
          </cell>
          <cell r="J27" t="str">
            <v>“The perfection of nature with its unexpected and harmonious details is reflected in this project where each element finds its raison d’être only when compared to the others.”</v>
          </cell>
          <cell r="K27" t="str">
            <v>White</v>
          </cell>
          <cell r="L27" t="str">
            <v>White</v>
          </cell>
          <cell r="M27" t="str">
            <v>Glass + metal</v>
          </cell>
        </row>
        <row r="28">
          <cell r="C28" t="str">
            <v>K350355C</v>
          </cell>
          <cell r="D28">
            <v>8015086004592</v>
          </cell>
          <cell r="E28" t="str">
            <v>OPYO FLOOR</v>
          </cell>
          <cell r="F28" t="str">
            <v>Cristina Celestino</v>
          </cell>
          <cell r="G28">
            <v>2019</v>
          </cell>
          <cell r="H28" t="str">
            <v>Dimmable floor lamp. Opal diffuser made of two layers of mouth blown glass. Metallic coated structure.</v>
          </cell>
          <cell r="I28" t="str">
            <v>Lampadaire avec variation de lumière. Diffuseur en verre opalin soufflé double couche. Structure en métal verni.</v>
          </cell>
          <cell r="J28" t="str">
            <v>“The perfection of nature with its unexpected and harmonious details is reflected in this project where each element finds its raison d’être only when compared to the others.”</v>
          </cell>
          <cell r="K28" t="str">
            <v>Coral</v>
          </cell>
          <cell r="L28" t="str">
            <v>Coral</v>
          </cell>
          <cell r="M28" t="str">
            <v>Glass + metal</v>
          </cell>
        </row>
        <row r="29">
          <cell r="C29" t="str">
            <v>K350355O</v>
          </cell>
          <cell r="D29">
            <v>8015086003892</v>
          </cell>
          <cell r="E29" t="str">
            <v>OPYO FLOOR</v>
          </cell>
          <cell r="F29" t="str">
            <v>Cristina Celestino</v>
          </cell>
          <cell r="G29">
            <v>2019</v>
          </cell>
          <cell r="H29" t="str">
            <v>Dimmable floor lamp. Opal diffuser made of two layers of mouth blown glass. Metallic coated structure.</v>
          </cell>
          <cell r="I29" t="str">
            <v>Lampadaire avec variation de lumière. Diffuseur en verre opalin soufflé double couche. Structure en métal verni.</v>
          </cell>
          <cell r="J29" t="str">
            <v>“The perfection of nature with its unexpected and harmonious details is reflected in this project where each element finds its raison d’être only when compared to the others.”</v>
          </cell>
          <cell r="K29" t="str">
            <v>Brass</v>
          </cell>
          <cell r="L29" t="str">
            <v>Brass</v>
          </cell>
          <cell r="M29" t="str">
            <v>Glass + metal</v>
          </cell>
        </row>
        <row r="30">
          <cell r="C30" t="str">
            <v>KSA110BIEU</v>
          </cell>
          <cell r="D30">
            <v>8015086002314</v>
          </cell>
          <cell r="E30" t="str">
            <v>SHAKTI 200</v>
          </cell>
          <cell r="F30" t="str">
            <v>Marzio Rusconi Clerici</v>
          </cell>
          <cell r="G30">
            <v>2001</v>
          </cell>
          <cell r="H30" t="str">
            <v>Floor lamp with two lights for reading and ambient that can be dimmed. The light diffuser is a laser cut extruded Plexiglas tube, fixed into a satin finished or polished stainless steel base.</v>
          </cell>
          <cell r="I30" t="str">
            <v>Lampadaire à deux sources dimmables et un variateur de lumière, pour la lecture et l’ambiance, avec un diffuseur tubulaire en Plexiglas extrudé et coupé laser, qui est fixé sur un socle satiné ou en acier poli.</v>
          </cell>
          <cell r="J30"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30" t="str">
            <v>White</v>
          </cell>
          <cell r="L30" t="str">
            <v>Gloss + satin base</v>
          </cell>
          <cell r="M30" t="str">
            <v>Plexiglas + steel</v>
          </cell>
        </row>
        <row r="31">
          <cell r="C31" t="str">
            <v>KSA110AREU</v>
          </cell>
          <cell r="D31">
            <v>8015086002321</v>
          </cell>
          <cell r="E31" t="str">
            <v>SHAKTI 200</v>
          </cell>
          <cell r="F31" t="str">
            <v>Marzio Rusconi Clerici</v>
          </cell>
          <cell r="G31">
            <v>2001</v>
          </cell>
          <cell r="H31" t="str">
            <v>Floor lamp with two lights for reading and ambient that can be dimmed. The light diffuser is a laser cut extruded Plexiglas tube, fixed into a satin finished or polished stainless steel base.</v>
          </cell>
          <cell r="I31" t="str">
            <v>Lampadaire à deux sources dimmables et un variateur de lumière, pour la lecture et l’ambiance, avec un diffuseur tubulaire en Plexiglas extrudé et coupé laser, qui est fixé sur un socle satiné ou en acier poli.</v>
          </cell>
          <cell r="J31"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31" t="str">
            <v>Orange</v>
          </cell>
          <cell r="L31" t="str">
            <v>Gloss + satin base</v>
          </cell>
          <cell r="M31" t="str">
            <v>Plexiglas + steel</v>
          </cell>
        </row>
        <row r="32">
          <cell r="C32" t="str">
            <v>KSA110ROEU</v>
          </cell>
          <cell r="D32">
            <v>8015086002338</v>
          </cell>
          <cell r="E32" t="str">
            <v>SHAKTI 200</v>
          </cell>
          <cell r="F32" t="str">
            <v>Marzio Rusconi Clerici</v>
          </cell>
          <cell r="G32">
            <v>2001</v>
          </cell>
          <cell r="H32" t="str">
            <v>Floor lamp with two lights for reading and ambient that can be dimmed. The light diffuser is a laser cut extruded Plexiglas tube, fixed into a satin finished or polished stainless steel base.</v>
          </cell>
          <cell r="I32" t="str">
            <v>Lampadaire à deux sources dimmables et un variateur de lumière, pour la lecture et l’ambiance, avec un diffuseur tubulaire en Plexiglas extrudé et coupé laser, qui est fixé sur un socle satiné ou en acier poli.</v>
          </cell>
          <cell r="J32"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32" t="str">
            <v>Red</v>
          </cell>
          <cell r="L32" t="str">
            <v>Gloss + satin base</v>
          </cell>
          <cell r="M32" t="str">
            <v>Plexiglas + steel</v>
          </cell>
        </row>
        <row r="33">
          <cell r="C33" t="str">
            <v>KCR110BIEU</v>
          </cell>
          <cell r="D33">
            <v>8015086002352</v>
          </cell>
          <cell r="E33" t="str">
            <v>SHAKTI 200</v>
          </cell>
          <cell r="F33" t="str">
            <v>Marzio Rusconi Clerici</v>
          </cell>
          <cell r="G33">
            <v>2001</v>
          </cell>
          <cell r="H33" t="str">
            <v>Floor lamp with two lights for reading and ambient that can be dimmed. The light diffuser is a laser cut extruded Plexiglas tube, fixed into a satin finished or polished stainless steel base.</v>
          </cell>
          <cell r="I33" t="str">
            <v>Lampadaire à deux sources dimmables et un variateur de lumière, pour la lecture et l’ambiance, avec un diffuseur tubulaire en Plexiglas extrudé et coupé laser, qui est fixé sur un socle satiné ou en acier poli.</v>
          </cell>
          <cell r="J33"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33" t="str">
            <v>White</v>
          </cell>
          <cell r="L33" t="str">
            <v>Gloss + polished base</v>
          </cell>
          <cell r="M33" t="str">
            <v>Plexiglas + steel</v>
          </cell>
        </row>
        <row r="34">
          <cell r="C34" t="str">
            <v>KCR110AREU</v>
          </cell>
          <cell r="D34">
            <v>8015086002369</v>
          </cell>
          <cell r="E34" t="str">
            <v>SHAKTI 200</v>
          </cell>
          <cell r="F34" t="str">
            <v>Marzio Rusconi Clerici</v>
          </cell>
          <cell r="G34">
            <v>2001</v>
          </cell>
          <cell r="H34" t="str">
            <v>Floor lamp with two lights for reading and ambient that can be dimmed. The light diffuser is a laser cut extruded Plexiglas tube, fixed into a satin finished or polished stainless steel base.</v>
          </cell>
          <cell r="I34" t="str">
            <v>Lampadaire à deux sources dimmables et un variateur de lumière, pour la lecture et l’ambiance, avec un diffuseur tubulaire en Plexiglas extrudé et coupé laser, qui est fixé sur un socle satiné ou en acier poli.</v>
          </cell>
          <cell r="J34"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34" t="str">
            <v>Orange</v>
          </cell>
          <cell r="L34" t="str">
            <v>Gloss + polished base</v>
          </cell>
          <cell r="M34" t="str">
            <v>Plexiglas + steel</v>
          </cell>
        </row>
        <row r="35">
          <cell r="C35" t="str">
            <v>KCR110ROEU</v>
          </cell>
          <cell r="D35">
            <v>8015086002376</v>
          </cell>
          <cell r="E35" t="str">
            <v>SHAKTI 200</v>
          </cell>
          <cell r="F35" t="str">
            <v>Marzio Rusconi Clerici</v>
          </cell>
          <cell r="G35">
            <v>2001</v>
          </cell>
          <cell r="H35" t="str">
            <v>Floor lamp with two lights for reading and ambient that can be dimmed. The light diffuser is a laser cut extruded Plexiglas tube, fixed into a satin finished or polished stainless steel base.</v>
          </cell>
          <cell r="I35" t="str">
            <v>Lampadaire à deux sources dimmables et un variateur de lumière, pour la lecture et l’ambiance, avec un diffuseur tubulaire en Plexiglas extrudé et coupé laser, qui est fixé sur un socle satiné ou en acier poli.</v>
          </cell>
          <cell r="J35"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35" t="str">
            <v>Red</v>
          </cell>
          <cell r="L35" t="str">
            <v>Gloss + polished base</v>
          </cell>
          <cell r="M35" t="str">
            <v>Plexiglas + steel</v>
          </cell>
        </row>
        <row r="36">
          <cell r="C36" t="str">
            <v>KSA111BIEU</v>
          </cell>
          <cell r="D36">
            <v>8015086002390</v>
          </cell>
          <cell r="E36" t="str">
            <v>SHAKTI 250</v>
          </cell>
          <cell r="F36" t="str">
            <v>Marzio Rusconi Clerici</v>
          </cell>
          <cell r="G36">
            <v>2001</v>
          </cell>
          <cell r="H36" t="str">
            <v>Floor lamp with two lights for reading and ambient that can be dimmed. The light diffuser is a laser cut extruded Plexiglas tube, fixed into a satin finished or polished stainless steel base.</v>
          </cell>
          <cell r="I36" t="str">
            <v>Lampadaire à deux sources dimmables et un variateur de lumière, pour la lecture et l’ambiance, avec un diffuseur tubulaire en Plexiglas extrudé et coupé laser, qui est fixé sur un socle satiné ou en acier poli.</v>
          </cell>
          <cell r="J36"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36" t="str">
            <v>White</v>
          </cell>
          <cell r="L36" t="str">
            <v>Gloss + satin base</v>
          </cell>
          <cell r="M36" t="str">
            <v>Plexiglas + steel</v>
          </cell>
        </row>
        <row r="37">
          <cell r="C37" t="str">
            <v>KCR111BIEU</v>
          </cell>
          <cell r="D37">
            <v>8015086002406</v>
          </cell>
          <cell r="E37" t="str">
            <v>SHAKTI 250</v>
          </cell>
          <cell r="F37" t="str">
            <v>Marzio Rusconi Clerici</v>
          </cell>
          <cell r="G37">
            <v>2001</v>
          </cell>
          <cell r="H37" t="str">
            <v>Floor lamp with two lights for reading and ambient that can be dimmed. The light diffuser is a laser cut extruded Plexiglas tube, fixed into a satin finished or polished stainless steel base.</v>
          </cell>
          <cell r="I37" t="str">
            <v>Lampadaire à deux sources dimmables et un variateur de lumière, pour la lecture et l’ambiance, avec un diffuseur tubulaire en Plexiglas extrudé et coupé laser, qui est fixé sur un socle satiné ou en acier poli.</v>
          </cell>
          <cell r="J37"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37" t="str">
            <v>White</v>
          </cell>
          <cell r="L37" t="str">
            <v>Gloss + polished base</v>
          </cell>
          <cell r="M37" t="str">
            <v>Plexiglas + steel</v>
          </cell>
        </row>
        <row r="38">
          <cell r="C38" t="str">
            <v>232134EU</v>
          </cell>
          <cell r="D38">
            <v>8015086000631</v>
          </cell>
          <cell r="E38" t="str">
            <v>SPILLO FLOOR</v>
          </cell>
          <cell r="F38" t="str">
            <v>Constantin Wortmann</v>
          </cell>
          <cell r="G38">
            <v>2010</v>
          </cell>
          <cell r="H38" t="str">
            <v>Floor lamp. Rotational-moulded polyethylene diffuser. Powder coated metal structure and base.</v>
          </cell>
          <cell r="I38" t="str">
            <v>Lampadaire. Diffuseur en polyéthylène moulé par rotation. Structure et base en métal avec application de peinture en poudre.</v>
          </cell>
          <cell r="J38" t="str">
            <v>“Like a drop Spillo has a fluid and simple design, with an organic geometry characterized by an extreme simplicity.”</v>
          </cell>
          <cell r="K38" t="str">
            <v>White</v>
          </cell>
          <cell r="L38" t="str">
            <v>Gloss</v>
          </cell>
          <cell r="M38" t="str">
            <v>Polyethilene + metal</v>
          </cell>
        </row>
        <row r="39">
          <cell r="C39" t="str">
            <v>232134IPEU</v>
          </cell>
          <cell r="D39">
            <v>8015086000648</v>
          </cell>
          <cell r="E39" t="str">
            <v>SPILLO OUTDOOR PEG</v>
          </cell>
          <cell r="F39" t="str">
            <v>Constantin Wortmann</v>
          </cell>
          <cell r="G39">
            <v>2010</v>
          </cell>
          <cell r="H39" t="str">
            <v xml:space="preserve">Outdoor floor lamp (IP65). Rotational-moulded polyethylene diffuser. Orange neophrene cord set with IP65 connector. Available with either a peg to enable installation into the ground, a base or a surface mounted base. </v>
          </cell>
          <cell r="I39" t="str">
            <v>Lampadaire pour extérieur (IP65). Diffuseur en polyéthylène moulé par rotation. Câble électrique en néoprène orange avec dispositif de connexion IP65. Disponible avec piquet, à poser ou avec une système de fixation au sol.</v>
          </cell>
          <cell r="J39" t="str">
            <v>“A synthesis of quality, beauty and functionality, with a view to democratic design.”</v>
          </cell>
          <cell r="K39" t="str">
            <v>White</v>
          </cell>
          <cell r="L39" t="str">
            <v>Gloss</v>
          </cell>
          <cell r="M39" t="str">
            <v>Polyethilene + metal</v>
          </cell>
        </row>
        <row r="40">
          <cell r="C40" t="str">
            <v>K232134EU</v>
          </cell>
          <cell r="D40">
            <v>8015086002413</v>
          </cell>
          <cell r="E40" t="str">
            <v>SPILLO OUTDOOR FLOOR</v>
          </cell>
          <cell r="F40" t="str">
            <v>Constantin Wortmann</v>
          </cell>
          <cell r="G40">
            <v>2010</v>
          </cell>
          <cell r="H40" t="str">
            <v xml:space="preserve">Outdoor floor lamp (IP65). Rotational-moulded polyethylene diffuser. Orange neophrene cord set with IP65 connector. Available with either a peg to enable installation into the ground, a base or a surface mounted base. </v>
          </cell>
          <cell r="I40" t="str">
            <v>Lampadaire pour extérieur (IP65). Diffuseur en polyéthylène moulé par rotation. Câble électrique en néoprène orange avec dispositif de connexion IP65. Disponible avec piquet, à poser ou avec une système de fixation au sol.</v>
          </cell>
          <cell r="J40" t="str">
            <v>“A synthesis of quality, beauty and functionality, with a view to democratic design.”</v>
          </cell>
          <cell r="K40" t="str">
            <v>White</v>
          </cell>
          <cell r="L40" t="str">
            <v>Gloss</v>
          </cell>
          <cell r="M40" t="str">
            <v>Polyethilene + metal</v>
          </cell>
        </row>
        <row r="41">
          <cell r="C41" t="str">
            <v>K232134IPEU</v>
          </cell>
          <cell r="D41">
            <v>8015086002420</v>
          </cell>
          <cell r="E41" t="str">
            <v>SPILLO OUTDOOR FIX</v>
          </cell>
          <cell r="F41" t="str">
            <v>Constantin Wortmann</v>
          </cell>
          <cell r="G41">
            <v>2010</v>
          </cell>
          <cell r="H41" t="str">
            <v xml:space="preserve">Outdoor floor lamp (IP65). Rotational-moulded polyethylene diffuser. Orange neophrene cord set with IP65 connector. Available with either a peg to enable installation into the ground, a base or a surface mounted base. </v>
          </cell>
          <cell r="I41" t="str">
            <v>Lampadaire pour extérieur (IP65). Diffuseur en polyéthylène moulé par rotation. Câble électrique en néoprène orange avec dispositif de connexion IP65. Disponible avec piquet, à poser ou avec une système de fixation au sol.</v>
          </cell>
          <cell r="J41" t="str">
            <v>“A synthesis of quality, beauty and functionality, with a view to democratic design.”</v>
          </cell>
          <cell r="K41" t="str">
            <v>White</v>
          </cell>
          <cell r="L41" t="str">
            <v>Gloss</v>
          </cell>
          <cell r="M41" t="str">
            <v>Polyethilene + metal</v>
          </cell>
        </row>
        <row r="42">
          <cell r="C42" t="str">
            <v>K947BIEU</v>
          </cell>
          <cell r="D42">
            <v>8015086002437</v>
          </cell>
          <cell r="E42" t="str">
            <v>TRIPOD FLOOR</v>
          </cell>
          <cell r="F42" t="str">
            <v>Christophe Pillet</v>
          </cell>
          <cell r="G42">
            <v>2002</v>
          </cell>
          <cell r="H42" t="str">
            <v>Floor lamp, structure in grey or white painted metal. Shade in fire resistant fabric closed by a painted perforated metal disc.</v>
          </cell>
          <cell r="I42" t="str">
            <v>Lampadaire, structure en métal verni gris ou blanc. Diffuseur en tissu ignifuge fermé par un disc en métal micropercé verni.</v>
          </cell>
          <cell r="J42" t="str">
            <v>“The meeting of essential lines. Tripod is the perfect synthesis between traditional and contemporary language.”</v>
          </cell>
          <cell r="K42" t="str">
            <v>White</v>
          </cell>
          <cell r="L42" t="str">
            <v>Fabric</v>
          </cell>
          <cell r="M42" t="str">
            <v>Fabric + metal</v>
          </cell>
        </row>
        <row r="43">
          <cell r="C43" t="str">
            <v>K947BEEU</v>
          </cell>
          <cell r="D43">
            <v>8015086002444</v>
          </cell>
          <cell r="E43" t="str">
            <v>TRIPOD FLOOR</v>
          </cell>
          <cell r="F43" t="str">
            <v>Christophe Pillet</v>
          </cell>
          <cell r="G43">
            <v>2002</v>
          </cell>
          <cell r="H43" t="str">
            <v>Floor lamp, structure in grey or white painted metal. Shade in fire resistant fabric closed by a painted perforated metal disc.</v>
          </cell>
          <cell r="I43" t="str">
            <v>Lampadaire, structure en métal verni gris ou blanc. Diffuseur en tissu ignifuge fermé par un disc en métal micropercé verni.</v>
          </cell>
          <cell r="J43" t="str">
            <v>“The meeting of essential lines. Tripod is the perfect synthesis between traditional and contemporary language.”</v>
          </cell>
          <cell r="K43" t="str">
            <v>Ecrù</v>
          </cell>
          <cell r="L43" t="str">
            <v>Fabric</v>
          </cell>
          <cell r="M43" t="str">
            <v>Fabric + metal</v>
          </cell>
        </row>
        <row r="44">
          <cell r="C44" t="str">
            <v>K947MOEU</v>
          </cell>
          <cell r="D44">
            <v>8015086002451</v>
          </cell>
          <cell r="E44" t="str">
            <v>TRIPOD FLOOR</v>
          </cell>
          <cell r="F44" t="str">
            <v>Christophe Pillet</v>
          </cell>
          <cell r="G44">
            <v>2002</v>
          </cell>
          <cell r="H44" t="str">
            <v>Floor lamp, structure in grey or white painted metal. Shade in fire resistant fabric closed by a painted perforated metal disc.</v>
          </cell>
          <cell r="I44" t="str">
            <v>Lampadaire, structure en métal verni gris ou blanc. Diffuseur en tissu ignifuge fermé par un disc en métal micropercé verni.</v>
          </cell>
          <cell r="J44" t="str">
            <v>“The meeting of essential lines. Tripod is the perfect synthesis between traditional and contemporary language.”</v>
          </cell>
          <cell r="K44" t="str">
            <v>Moka</v>
          </cell>
          <cell r="L44" t="str">
            <v>Fabric</v>
          </cell>
          <cell r="M44" t="str">
            <v>Fabric + metal</v>
          </cell>
        </row>
        <row r="45">
          <cell r="C45" t="str">
            <v>011890BIEU</v>
          </cell>
          <cell r="D45">
            <v>8015086000662</v>
          </cell>
          <cell r="E45" t="str">
            <v>ATOMIUM</v>
          </cell>
          <cell r="F45" t="str">
            <v xml:space="preserve"> Hopf &amp; Wortmann - Büro für Form</v>
          </cell>
          <cell r="G45">
            <v>2006</v>
          </cell>
          <cell r="H45" t="str">
            <v>Table and floor lamp with rotational-moulded polyethylene diffuser and inner structure with six light sources fixed on steel coil springs</v>
          </cell>
          <cell r="I45" t="str">
            <v>Lampe de table e de terre avec un diffuseur en polyéthylène imprimé en rotoroulage et une structure intérieure à six luminaires placées sur des ressorts tensionnés en acier.</v>
          </cell>
          <cell r="J45" t="str">
            <v>“Atomium has an organic and dynamic shape, inspired by science-fiction imagery and designed for both multidirectional and ambience light diffusion.”</v>
          </cell>
          <cell r="K45" t="str">
            <v>White</v>
          </cell>
          <cell r="L45" t="str">
            <v>Gloss</v>
          </cell>
          <cell r="M45" t="str">
            <v>Polyethylene</v>
          </cell>
        </row>
        <row r="46">
          <cell r="C46" t="str">
            <v>K390325B</v>
          </cell>
          <cell r="D46">
            <v>8015086000310</v>
          </cell>
          <cell r="E46" t="str">
            <v>HIVE</v>
          </cell>
          <cell r="F46" t="str">
            <v>Ini Archibong</v>
          </cell>
          <cell r="G46">
            <v>2017</v>
          </cell>
          <cell r="H46" t="str">
            <v>Table lamp. Opal diffuser made of two layers of blown glass. Enamel ceramic body decorated with the “third firing” technique.</v>
          </cell>
          <cell r="I46" t="str">
            <v>Lampe de table. Diffuseur en verre opalin soufflé double couche. Corps en céramique émaillée et décorée avec la technique de “petit feu”.</v>
          </cell>
          <cell r="J46" t="str">
            <v>“Creating something timeless. This is the idea behind Hive table lamp. Hive lamp has different personalities, reflects in its pattern the ancient Japanese ceramics of 18th century, in its style the Art Deco period and in the forms the beauty and taste of the 21st century.”</v>
          </cell>
          <cell r="K46" t="str">
            <v>White</v>
          </cell>
          <cell r="L46" t="str">
            <v>Gloss</v>
          </cell>
          <cell r="M46" t="str">
            <v>Ceramic + glass</v>
          </cell>
        </row>
        <row r="47">
          <cell r="C47" t="str">
            <v>K390325N</v>
          </cell>
          <cell r="D47">
            <v>8015086000327</v>
          </cell>
          <cell r="E47" t="str">
            <v>HIVE</v>
          </cell>
          <cell r="F47" t="str">
            <v>Ini Archibong</v>
          </cell>
          <cell r="G47">
            <v>2017</v>
          </cell>
          <cell r="H47" t="str">
            <v>Table lamp. Opal diffuser made of two layers of blown glass. Enamel ceramic body decorated with the “third firing” technique.</v>
          </cell>
          <cell r="I47" t="str">
            <v>Lampe de table. Diffuseur en verre opalin soufflé double couche. Corps en céramique émaillée et décorée avec la technique de “petit feu”.</v>
          </cell>
          <cell r="J47" t="str">
            <v>“Creating something timeless. This is the idea behind Hive table lamp. Hive lamp has different personalities, reflects in its pattern the ancient Japanese ceramics of 18th century, in its style the Art Deco period and in the forms the beauty and taste of the 21st century.”</v>
          </cell>
          <cell r="K47" t="str">
            <v>Black</v>
          </cell>
          <cell r="L47" t="str">
            <v>Gloss</v>
          </cell>
          <cell r="M47" t="str">
            <v>Ceramic + glass</v>
          </cell>
        </row>
        <row r="48">
          <cell r="C48" t="str">
            <v>K390325R</v>
          </cell>
          <cell r="D48">
            <v>8015086002161</v>
          </cell>
          <cell r="E48" t="str">
            <v>HIVE</v>
          </cell>
          <cell r="F48" t="str">
            <v>Ini Archibong</v>
          </cell>
          <cell r="G48">
            <v>2017</v>
          </cell>
          <cell r="H48" t="str">
            <v>Table lamp. Opal diffuser made of two layers of blown glass. Enamel ceramic body decorated with the “third firing” technique.</v>
          </cell>
          <cell r="I48" t="str">
            <v>Lampe de table. Diffuseur en verre opalin soufflé double couche. Corps en céramique émaillée et décorée avec la technique de “petit feu”.</v>
          </cell>
          <cell r="J48" t="str">
            <v>“Creating something timeless. This is the idea behind Hive table lamp. Hive lamp has different personalities, reflects in its pattern the ancient Japanese ceramics of 18th century, in its style the Art Deco period and in the forms the beauty and taste of the 21st century.”</v>
          </cell>
          <cell r="K48" t="str">
            <v>Red</v>
          </cell>
          <cell r="L48" t="str">
            <v>Gloss</v>
          </cell>
          <cell r="M48" t="str">
            <v>Ceramic + glass</v>
          </cell>
        </row>
        <row r="49">
          <cell r="C49" t="str">
            <v>K2291059N</v>
          </cell>
          <cell r="D49">
            <v>8015086000341</v>
          </cell>
          <cell r="E49" t="str">
            <v>KUSHI MOBILE</v>
          </cell>
          <cell r="F49" t="str">
            <v>Alberto Saggia &amp; Valerio Sommella</v>
          </cell>
          <cell r="G49">
            <v>2017</v>
          </cell>
          <cell r="H49" t="str">
            <v>Table lamp with rechargeable battery. Opal diffuser made of two layers of mouth blown glass. Metallic body available in three coating finishes: black, copper, brass and wood.</v>
          </cell>
          <cell r="I49" t="str">
            <v>Lampe de table avec batterie rechargeable. Diffuseur en verre opalin soufflé double couche. Corps en métal verni disponible en trois finitions: noir, cuivre, laiton et bois.</v>
          </cell>
          <cell r="J49" t="str">
            <v>“A collection of lamps in which there are two pure and antithetical elements: the metal, rigid, cold and material rod is opposed to the velvety softness of the curves of the blown etched glass diffuser.”</v>
          </cell>
          <cell r="K49" t="str">
            <v>Black</v>
          </cell>
          <cell r="L49" t="str">
            <v>Acid etched glass</v>
          </cell>
          <cell r="M49" t="str">
            <v>Glass + metal</v>
          </cell>
        </row>
        <row r="50">
          <cell r="C50" t="str">
            <v>K2291059O</v>
          </cell>
          <cell r="D50">
            <v>8015086002086</v>
          </cell>
          <cell r="E50" t="str">
            <v>KUSHI MOBILE</v>
          </cell>
          <cell r="F50" t="str">
            <v>Alberto Saggia &amp; Valerio Sommella</v>
          </cell>
          <cell r="G50">
            <v>2017</v>
          </cell>
          <cell r="H50" t="str">
            <v>Table lamp with rechargeable battery. Opal diffuser made of two layers of mouth blown glass. Metallic body available in three coating finishes: black, copper, brass and wood.</v>
          </cell>
          <cell r="I50" t="str">
            <v>Lampe de table avec batterie rechargeable. Diffuseur en verre opalin soufflé double couche. Corps en métal verni disponible en trois finitions: noir, cuivre, laiton et bois.</v>
          </cell>
          <cell r="J50" t="str">
            <v>“A collection of lamps in which there are two pure and antithetical elements: the metal, rigid, cold and material rod is opposed to the velvety softness of the curves of the blown etched glass diffuser.”</v>
          </cell>
          <cell r="K50" t="str">
            <v>Brass</v>
          </cell>
          <cell r="L50" t="str">
            <v>Acid etched glass</v>
          </cell>
          <cell r="M50" t="str">
            <v>Glass + metal</v>
          </cell>
        </row>
        <row r="51">
          <cell r="C51" t="str">
            <v>K2291059R</v>
          </cell>
          <cell r="D51">
            <v>8015086002093</v>
          </cell>
          <cell r="E51" t="str">
            <v>KUSHI MOBILE</v>
          </cell>
          <cell r="F51" t="str">
            <v>Alberto Saggia &amp; Valerio Sommella</v>
          </cell>
          <cell r="G51">
            <v>2017</v>
          </cell>
          <cell r="H51" t="str">
            <v>Table lamp with rechargeable battery. Opal diffuser made of two layers of mouth blown glass. Metallic body available in three coating finishes: black, copper, brass and wood.</v>
          </cell>
          <cell r="I51" t="str">
            <v>Lampe de table avec batterie rechargeable. Diffuseur en verre opalin soufflé double couche. Corps en métal verni disponible en trois finitions: noir, cuivre, laiton et bois.</v>
          </cell>
          <cell r="J51" t="str">
            <v>“A collection of lamps in which there are two pure and antithetical elements: the metal, rigid, cold and material rod is opposed to the velvety softness of the curves of the blown etched glass diffuser.”</v>
          </cell>
          <cell r="K51" t="str">
            <v>Copper</v>
          </cell>
          <cell r="L51" t="str">
            <v>Acid etched glass</v>
          </cell>
          <cell r="M51" t="str">
            <v>Glass + metal</v>
          </cell>
        </row>
        <row r="52">
          <cell r="C52" t="str">
            <v>K2291059WO</v>
          </cell>
          <cell r="D52">
            <v>8015086005513</v>
          </cell>
          <cell r="E52" t="str">
            <v>KUSHI MOBILE</v>
          </cell>
          <cell r="F52" t="str">
            <v>Alberto Saggia &amp; Valerio Sommella</v>
          </cell>
          <cell r="G52">
            <v>2017</v>
          </cell>
          <cell r="H52" t="str">
            <v>Table lamp with rechargeable battery. Opal diffuser made of two layers of mouth blown glass. Metallic body available in three coating finishes: black, copper, brass and wood.</v>
          </cell>
          <cell r="I52" t="str">
            <v>Lampe de table avec batterie rechargeable. Diffuseur en verre opalin soufflé double couche. Corps en métal verni disponible en trois finitions: noir, cuivre, laiton et bois.</v>
          </cell>
          <cell r="J52" t="str">
            <v>“A collection of lamps in which there are two pure and antithetical elements: the metal, rigid, cold and material rod is opposed to the velvety softness of the curves of the blown etched glass diffuser.”</v>
          </cell>
          <cell r="K52" t="str">
            <v>Wood</v>
          </cell>
          <cell r="L52" t="str">
            <v>Acid etched glass</v>
          </cell>
          <cell r="M52" t="str">
            <v>Glass + metal</v>
          </cell>
        </row>
        <row r="53">
          <cell r="C53" t="str">
            <v>K2271059N</v>
          </cell>
          <cell r="D53">
            <v>8015086000136</v>
          </cell>
          <cell r="E53" t="str">
            <v>KUSHI 16 TABLE</v>
          </cell>
          <cell r="F53" t="str">
            <v>Alberto Saggia &amp; Valerio Sommella</v>
          </cell>
          <cell r="G53">
            <v>2015</v>
          </cell>
          <cell r="H53" t="str">
            <v>Table lamp. Opal diffuser made of two layers of mouth blown glass. Metallic body available in three coating finishes: black, copper, brass and wood.</v>
          </cell>
          <cell r="I53" t="str">
            <v>Lampe de table. Diffuseur en verre opalin soufflé double couche. Corps en métal verni disponible en trois finitions: noir, cuivre, laiton et bois.</v>
          </cell>
          <cell r="J53" t="str">
            <v>“A collection of lamps formally very simple, but with a strong personality. Perfect to meet every need furnishing and lighting any environment with style and extreme elegance.”</v>
          </cell>
          <cell r="K53" t="str">
            <v>Black</v>
          </cell>
          <cell r="L53" t="str">
            <v>Acid etched glass</v>
          </cell>
          <cell r="M53" t="str">
            <v>Glass + metal</v>
          </cell>
        </row>
        <row r="54">
          <cell r="C54" t="str">
            <v>K2271059O</v>
          </cell>
          <cell r="D54">
            <v>8015086002062</v>
          </cell>
          <cell r="E54" t="str">
            <v>KUSHI 16 TABLE</v>
          </cell>
          <cell r="F54" t="str">
            <v>Alberto Saggia &amp; Valerio Sommella</v>
          </cell>
          <cell r="G54">
            <v>2015</v>
          </cell>
          <cell r="H54" t="str">
            <v>Table lamp. Opal diffuser made of two layers of mouth blown glass. Metallic body available in three coating finishes: black, copper, brass and wood.</v>
          </cell>
          <cell r="I54" t="str">
            <v>Lampe de table. Diffuseur en verre opalin soufflé double couche. Corps en métal verni disponible en trois finitions: noir, cuivre, laiton et bois.</v>
          </cell>
          <cell r="J54" t="str">
            <v>“A collection of lamps formally very simple, but with a strong personality. Perfect to meet every need furnishing and lighting any environment with style and extreme elegance.”</v>
          </cell>
          <cell r="K54" t="str">
            <v>Brass</v>
          </cell>
          <cell r="L54" t="str">
            <v>Acid etched glass</v>
          </cell>
          <cell r="M54" t="str">
            <v>Glass + metal</v>
          </cell>
        </row>
        <row r="55">
          <cell r="C55" t="str">
            <v>K2271059R</v>
          </cell>
          <cell r="D55">
            <v>8015086002109</v>
          </cell>
          <cell r="E55" t="str">
            <v>KUSHI 16 TABLE</v>
          </cell>
          <cell r="F55" t="str">
            <v>Alberto Saggia &amp; Valerio Sommella</v>
          </cell>
          <cell r="G55">
            <v>2015</v>
          </cell>
          <cell r="H55" t="str">
            <v>Table lamp. Opal diffuser made of two layers of mouth blown glass. Metallic body available in three coating finishes: black, copper, brass and wood.</v>
          </cell>
          <cell r="I55" t="str">
            <v>Lampe de table. Diffuseur en verre opalin soufflé double couche. Corps en métal verni disponible en trois finitions: noir, cuivre, laiton et bois.</v>
          </cell>
          <cell r="J55" t="str">
            <v>“A collection of lamps formally very simple, but with a strong personality. Perfect to meet every need furnishing and lighting any environment with style and extreme elegance.”</v>
          </cell>
          <cell r="K55" t="str">
            <v>Copper</v>
          </cell>
          <cell r="L55" t="str">
            <v>Acid etched glass</v>
          </cell>
          <cell r="M55" t="str">
            <v>Glass + metal</v>
          </cell>
        </row>
        <row r="56">
          <cell r="C56" t="str">
            <v>K2271059WO</v>
          </cell>
          <cell r="D56">
            <v>8015086005520</v>
          </cell>
          <cell r="E56" t="str">
            <v>KUSHI 16 TABLE</v>
          </cell>
          <cell r="F56" t="str">
            <v>Alberto Saggia &amp; Valerio Sommella</v>
          </cell>
          <cell r="G56">
            <v>2015</v>
          </cell>
          <cell r="H56" t="str">
            <v>Table lamp. Opal diffuser made of two layers of mouth blown glass. Metallic body available in three coating finishes: black, copper, brass and wood.</v>
          </cell>
          <cell r="I56" t="str">
            <v>Lampe de table. Diffuseur en verre opalin soufflé double couche. Corps en métal verni disponible en trois finitions: noir, cuivre, laiton et bois.</v>
          </cell>
          <cell r="J56" t="str">
            <v>“A collection of lamps formally very simple, but with a strong personality. Perfect to meet every need furnishing and lighting any environment with style and extreme elegance.”</v>
          </cell>
          <cell r="K56" t="str">
            <v>Wood</v>
          </cell>
          <cell r="L56" t="str">
            <v>Acid etched glass</v>
          </cell>
          <cell r="M56" t="str">
            <v>Glass + metal</v>
          </cell>
        </row>
        <row r="57">
          <cell r="C57" t="str">
            <v>K222105N</v>
          </cell>
          <cell r="D57">
            <v>8015086002116</v>
          </cell>
          <cell r="E57" t="str">
            <v>KUSHI 33 TABLE</v>
          </cell>
          <cell r="F57" t="str">
            <v>Alberto Saggia &amp; Valerio Sommella</v>
          </cell>
          <cell r="G57">
            <v>2015</v>
          </cell>
          <cell r="H57" t="str">
            <v>Table lamp. Opal diffuser made of two layers of mouth blown glass. Metallic body available in three coating finishes: black, copper, brass and wood.</v>
          </cell>
          <cell r="I57" t="str">
            <v>Lampe de table. Diffuseur en verre opalin soufflé double couche. Corps en métal verni disponible en trois finitions: noir, cuivre, laiton et bois.</v>
          </cell>
          <cell r="J57" t="str">
            <v>“A collection of lamps formally very simple, but with a strong personality. Perfect to meet every need furnishing and lighting any environment with style and extreme elegance.”</v>
          </cell>
          <cell r="K57" t="str">
            <v>Black</v>
          </cell>
          <cell r="L57" t="str">
            <v>Acid etched glass</v>
          </cell>
          <cell r="M57" t="str">
            <v>Glass + metal</v>
          </cell>
        </row>
        <row r="58">
          <cell r="C58" t="str">
            <v>K222105O</v>
          </cell>
          <cell r="D58">
            <v>8015086002123</v>
          </cell>
          <cell r="E58" t="str">
            <v>KUSHI 33 TABLE</v>
          </cell>
          <cell r="F58" t="str">
            <v>Alberto Saggia &amp; Valerio Sommella</v>
          </cell>
          <cell r="G58">
            <v>2015</v>
          </cell>
          <cell r="H58" t="str">
            <v>Table lamp. Opal diffuser made of two layers of mouth blown glass. Metallic body available in three coating finishes: black, copper, brass and wood.</v>
          </cell>
          <cell r="I58" t="str">
            <v>Lampe de table. Diffuseur en verre opalin soufflé double couche. Corps en métal verni disponible en trois finitions: noir, cuivre, laiton et bois.</v>
          </cell>
          <cell r="J58" t="str">
            <v>“A collection of lamps formally very simple, but with a strong personality. Perfect to meet every need furnishing and lighting any environment with style and extreme elegance.”</v>
          </cell>
          <cell r="K58" t="str">
            <v>Brass</v>
          </cell>
          <cell r="L58" t="str">
            <v>Acid etched glass</v>
          </cell>
          <cell r="M58" t="str">
            <v>Glass + metal</v>
          </cell>
        </row>
        <row r="59">
          <cell r="C59" t="str">
            <v>K222105R</v>
          </cell>
          <cell r="D59">
            <v>8015086002130</v>
          </cell>
          <cell r="E59" t="str">
            <v>KUSHI 33 TABLE</v>
          </cell>
          <cell r="F59" t="str">
            <v>Alberto Saggia &amp; Valerio Sommella</v>
          </cell>
          <cell r="G59">
            <v>2015</v>
          </cell>
          <cell r="H59" t="str">
            <v>Table lamp. Opal diffuser made of two layers of mouth blown glass. Metallic body available in three coating finishes:black, copper, brass and wood.</v>
          </cell>
          <cell r="I59" t="str">
            <v>Lampe de table. Diffuseur en verre opalin soufflé double couche. Corps en métal verni disponible en trois finitions: noir, cuivre, laiton et bois.</v>
          </cell>
          <cell r="J59" t="str">
            <v>“A collection of lamps formally very simple, but with a strong personality. Perfect to meet every need furnishing and lighting any environment with style and extreme elegance.”</v>
          </cell>
          <cell r="K59" t="str">
            <v>Copper</v>
          </cell>
          <cell r="L59" t="str">
            <v>Acid etched glass</v>
          </cell>
          <cell r="M59" t="str">
            <v>Glass + metal</v>
          </cell>
        </row>
        <row r="60">
          <cell r="C60" t="str">
            <v>K222105WO</v>
          </cell>
          <cell r="D60">
            <v>8015086005544</v>
          </cell>
          <cell r="E60" t="str">
            <v>KUSHI 33 TABLE</v>
          </cell>
          <cell r="F60" t="str">
            <v>Alberto Saggia &amp; Valerio Sommella</v>
          </cell>
          <cell r="G60">
            <v>2015</v>
          </cell>
          <cell r="H60" t="str">
            <v>Table lamp. Opal diffuser made of two layers of mouth blown glass. Metallic body available in three coating finishes:black, copper, brass and wood.</v>
          </cell>
          <cell r="I60" t="str">
            <v>Lampe de table. Diffuseur en verre opalin soufflé double couche. Corps en métal verni disponible en trois finitions: noir, cuivre, laiton et bois.</v>
          </cell>
          <cell r="J60" t="str">
            <v>“A collection of lamps formally very simple, but with a strong personality. Perfect to meet every need furnishing and lighting any environment with style and extreme elegance.”</v>
          </cell>
          <cell r="K60" t="str">
            <v>Wood</v>
          </cell>
          <cell r="L60" t="str">
            <v>Acid etched glass</v>
          </cell>
          <cell r="M60" t="str">
            <v>Glass + metal</v>
          </cell>
        </row>
        <row r="61">
          <cell r="C61" t="str">
            <v>K2221059N</v>
          </cell>
          <cell r="D61">
            <v>8015086000334</v>
          </cell>
          <cell r="E61" t="str">
            <v>KUSHI 33 TABLE LED</v>
          </cell>
          <cell r="F61" t="str">
            <v>Alberto Saggia &amp; Valerio Sommella</v>
          </cell>
          <cell r="G61">
            <v>2015</v>
          </cell>
          <cell r="H61" t="str">
            <v>Table lamp. Opal diffuser made of two layers of mouth blown glass. Metallic body available in three coating finishes: black, copper, brass and wood.</v>
          </cell>
          <cell r="I61" t="str">
            <v>Lampe de table. Diffuseur en verre opalin soufflé double couche. Corps en métal verni disponible en trois finitions: noir, cuivre, laiton et bois.</v>
          </cell>
          <cell r="J61" t="str">
            <v>“A collection of lamps formally very simple, but with a strong personality. Perfect to meet every need furnishing and lighting any environment with style and extreme elegance.”</v>
          </cell>
          <cell r="K61" t="str">
            <v>Black</v>
          </cell>
          <cell r="L61" t="str">
            <v>Acid etched glass</v>
          </cell>
          <cell r="M61" t="str">
            <v>Glass + metal</v>
          </cell>
        </row>
        <row r="62">
          <cell r="C62" t="str">
            <v>K2221059O</v>
          </cell>
          <cell r="D62">
            <v>8015086002147</v>
          </cell>
          <cell r="E62" t="str">
            <v>KUSHI 33 TABLE LED</v>
          </cell>
          <cell r="F62" t="str">
            <v>Alberto Saggia &amp; Valerio Sommella</v>
          </cell>
          <cell r="G62">
            <v>2015</v>
          </cell>
          <cell r="H62" t="str">
            <v>Table lamp. Opal diffuser made of two layers of mouth blown glass. Metallic body available in three coating finishes: black, copper, brass and wood.</v>
          </cell>
          <cell r="I62" t="str">
            <v>Lampe de table. Diffuseur en verre opalin soufflé double couche. Corps en métal verni disponible en trois finitions: noir, cuivre, laiton et bois.</v>
          </cell>
          <cell r="J62" t="str">
            <v>“A collection of lamps formally very simple, but with a strong personality. Perfect to meet every need furnishing and lighting any environment with style and extreme elegance.”</v>
          </cell>
          <cell r="K62" t="str">
            <v>Brass</v>
          </cell>
          <cell r="L62" t="str">
            <v>Acid etched glass</v>
          </cell>
          <cell r="M62" t="str">
            <v>Glass + metal</v>
          </cell>
        </row>
        <row r="63">
          <cell r="C63" t="str">
            <v>K2221059R</v>
          </cell>
          <cell r="D63">
            <v>8015086002154</v>
          </cell>
          <cell r="E63" t="str">
            <v>KUSHI 33 TABLE LED</v>
          </cell>
          <cell r="F63" t="str">
            <v>Alberto Saggia &amp; Valerio Sommella</v>
          </cell>
          <cell r="G63">
            <v>2015</v>
          </cell>
          <cell r="H63" t="str">
            <v>Table lamp. Opal diffuser made of two layers of mouth blown glass. Metallic body available in three coating finishes:black, copper, brass and wood.</v>
          </cell>
          <cell r="I63" t="str">
            <v>Lampe de table. Diffuseur en verre opalin soufflé double couche. Corps en métal verni disponible en trois finitions: noir, cuivre, laiton et bois.</v>
          </cell>
          <cell r="J63" t="str">
            <v>“A collection of lamps formally very simple, but with a strong personality. Perfect to meet every need furnishing and lighting any environment with style and extreme elegance.”</v>
          </cell>
          <cell r="K63" t="str">
            <v>Copper</v>
          </cell>
          <cell r="L63" t="str">
            <v>Acid etched glass</v>
          </cell>
          <cell r="M63" t="str">
            <v>Glass + metal</v>
          </cell>
        </row>
        <row r="64">
          <cell r="C64" t="str">
            <v>K2221059WO</v>
          </cell>
          <cell r="D64">
            <v>8015086005537</v>
          </cell>
          <cell r="E64" t="str">
            <v>KUSHI 33 TABLE LED</v>
          </cell>
          <cell r="F64" t="str">
            <v>Alberto Saggia &amp; Valerio Sommella</v>
          </cell>
          <cell r="G64">
            <v>2015</v>
          </cell>
          <cell r="H64" t="str">
            <v>Table lamp. Opal diffuser made of two layers of mouth blown glass. Metallic body available in three coating finishes:black, copper, brass and wood.</v>
          </cell>
          <cell r="I64" t="str">
            <v>Lampe de table. Diffuseur en verre opalin soufflé double couche. Corps en métal verni disponible en trois finitions: noir, cuivre, laiton et bois.</v>
          </cell>
          <cell r="J64" t="str">
            <v>“A collection of lamps formally very simple, but with a strong personality. Perfect to meet every need furnishing and lighting any environment with style and extreme elegance.”</v>
          </cell>
          <cell r="K64" t="str">
            <v>Wood</v>
          </cell>
          <cell r="L64" t="str">
            <v>Acid etched glass</v>
          </cell>
          <cell r="M64" t="str">
            <v>Glass + metal</v>
          </cell>
        </row>
        <row r="65">
          <cell r="C65" t="str">
            <v>K223105N</v>
          </cell>
          <cell r="D65">
            <v>8015086003427</v>
          </cell>
          <cell r="E65" t="str">
            <v>KUSHI XL TABLE</v>
          </cell>
          <cell r="F65" t="str">
            <v>Alberto Saggia &amp; Valerio Sommella</v>
          </cell>
          <cell r="G65">
            <v>2019</v>
          </cell>
          <cell r="H65" t="str">
            <v>Dimmable table lamp. Opal diffuser made of two layers of mouth blown glass. Metallic body available in three coating finishes: black, copper and brass.</v>
          </cell>
          <cell r="I65" t="str">
            <v>Lampe de table avec variation de lumière. Diffuseur en verre opalin soufflé double couche. Corps en métal verni disponible en trois finitions: noir, cuivre et laiton.</v>
          </cell>
          <cell r="J65" t="str">
            <v>“A collection of lamps in which there are two pure and antithetical elements: the metal, rigid, cold and material rod is opposed to the velvety softness of the curves of the blown etched glass diffuser.”</v>
          </cell>
          <cell r="K65" t="str">
            <v>Black</v>
          </cell>
          <cell r="L65" t="str">
            <v>Acid etched glass</v>
          </cell>
          <cell r="M65" t="str">
            <v>Glass + metal</v>
          </cell>
        </row>
        <row r="66">
          <cell r="C66" t="str">
            <v>K223105O</v>
          </cell>
          <cell r="D66">
            <v>8015086003724</v>
          </cell>
          <cell r="E66" t="str">
            <v>KUSHI XL TABLE</v>
          </cell>
          <cell r="F66" t="str">
            <v>Alberto Saggia &amp; Valerio Sommella</v>
          </cell>
          <cell r="G66">
            <v>2019</v>
          </cell>
          <cell r="H66" t="str">
            <v>Dimmable table lamp. Opal diffuser made of two layers of mouth blown glass. Metallic body available in three coating finishes: black, copper and brass.</v>
          </cell>
          <cell r="I66" t="str">
            <v>Lampe de table avec variation de lumière. Diffuseur en verre opalin soufflé double couche. Corps en métal verni disponible en trois finitions: noir, cuivre et laiton.</v>
          </cell>
          <cell r="J66" t="str">
            <v>“A collection of lamps in which there are two pure and antithetical elements: the metal, rigid, cold and material rod is opposed to the velvety softness of the curves of the blown etched glass diffuser.”</v>
          </cell>
          <cell r="K66" t="str">
            <v>Brass</v>
          </cell>
          <cell r="L66" t="str">
            <v>Acid etched glass</v>
          </cell>
          <cell r="M66" t="str">
            <v>Glass + metal</v>
          </cell>
        </row>
        <row r="67">
          <cell r="C67" t="str">
            <v>K223105R</v>
          </cell>
          <cell r="D67">
            <v>8015086003731</v>
          </cell>
          <cell r="E67" t="str">
            <v>KUSHI XL TABLE</v>
          </cell>
          <cell r="F67" t="str">
            <v>Alberto Saggia &amp; Valerio Sommella</v>
          </cell>
          <cell r="G67">
            <v>2019</v>
          </cell>
          <cell r="H67" t="str">
            <v>Dimmable table lamp. Opal diffuser made of two layers of mouth blown glass. Metallic body available in three coating finishes: black, copper and brass.</v>
          </cell>
          <cell r="I67" t="str">
            <v>Lampe de table avec variation de lumière. Diffuseur en verre opalin soufflé double couche. Corps en métal verni disponible en trois finitions: noir, cuivre et laiton.</v>
          </cell>
          <cell r="J67" t="str">
            <v>“A collection of lamps in which there are two pure and antithetical elements: the metal, rigid, cold and material rod is opposed to the velvety softness of the curves of the blown etched glass diffuser.”</v>
          </cell>
          <cell r="K67" t="str">
            <v>Copper</v>
          </cell>
          <cell r="L67" t="str">
            <v>Acid etched glass</v>
          </cell>
          <cell r="M67" t="str">
            <v>Glass + metal</v>
          </cell>
        </row>
        <row r="68">
          <cell r="C68" t="str">
            <v>K385320N</v>
          </cell>
          <cell r="D68">
            <v>8015086004806</v>
          </cell>
          <cell r="E68" t="str">
            <v>LANNA' TABLE</v>
          </cell>
          <cell r="F68" t="str">
            <v>Noè Duchafour Lawrance</v>
          </cell>
          <cell r="G68">
            <v>2017</v>
          </cell>
          <cell r="H68" t="str">
            <v>Table lamp. Opal diffuser made of two layers of blown glass. Metallic coated structure.</v>
          </cell>
          <cell r="I68" t="str">
            <v>Lampe de table. Diffuseur en verre opalin soufflé double couche. Structure en métal verni.</v>
          </cell>
          <cell r="J68" t="str">
            <v>“During their most important events, the ancient Lanna Thai population used to release in the sky hundreds of flying lanterns. Lamp Lannà draws inspiration from this particular ritual and from its own objects.”</v>
          </cell>
          <cell r="K68" t="str">
            <v>Black</v>
          </cell>
          <cell r="L68" t="str">
            <v>Polished + acid etched glass</v>
          </cell>
          <cell r="M68" t="str">
            <v>Glass + metal</v>
          </cell>
        </row>
        <row r="69">
          <cell r="C69" t="str">
            <v>K385320</v>
          </cell>
          <cell r="D69">
            <v>8015086000303</v>
          </cell>
          <cell r="E69" t="str">
            <v>LANNA' TABLE</v>
          </cell>
          <cell r="F69" t="str">
            <v>Noè Duchafour Lawrance</v>
          </cell>
          <cell r="G69">
            <v>2017</v>
          </cell>
          <cell r="H69" t="str">
            <v>Table lamp. Opal diffuser made of two layers of blown glass. Metallic coated structure.</v>
          </cell>
          <cell r="I69" t="str">
            <v>Lampe de table. Diffuseur en verre opalin soufflé double couche. Structure en métal verni.</v>
          </cell>
          <cell r="J69" t="str">
            <v>“During their most important events, the ancient Lanna Thai population used to release in the sky hundreds of flying lanterns. Lamp Lannà draws inspiration from this particular ritual and from its own objects.”</v>
          </cell>
          <cell r="K69" t="str">
            <v>Brass</v>
          </cell>
          <cell r="L69" t="str">
            <v>Polished + acid etched glass</v>
          </cell>
          <cell r="M69" t="str">
            <v>Glass + metal</v>
          </cell>
        </row>
        <row r="70">
          <cell r="C70" t="str">
            <v>K360375N</v>
          </cell>
          <cell r="D70">
            <v>8015086004301</v>
          </cell>
          <cell r="E70" t="str">
            <v>TATU</v>
          </cell>
          <cell r="F70" t="str">
            <v>Mr Smith Studio</v>
          </cell>
          <cell r="G70">
            <v>2019</v>
          </cell>
          <cell r="H70" t="str">
            <v>Dimmable table lamp. Opal diffuser made of two layers of mouth blown glass. Coated or satin black structure.</v>
          </cell>
          <cell r="I70" t="str">
            <v>Lampe de table avec variation de lumière. Diffuseur en verre opalin soufflé double couche. Structure en laiton verni ou satiné.</v>
          </cell>
          <cell r="J70" t="str">
            <v>“Tradition and modernity are the essential elements that coexist in this lamp. The result is the reinterpretation in the present day of a classic abatjour.”</v>
          </cell>
          <cell r="K70" t="str">
            <v>Black</v>
          </cell>
          <cell r="L70" t="str">
            <v>Black</v>
          </cell>
          <cell r="M70" t="str">
            <v>Glass + metal</v>
          </cell>
        </row>
        <row r="71">
          <cell r="C71" t="str">
            <v>K360375O</v>
          </cell>
          <cell r="D71">
            <v>8015086004240</v>
          </cell>
          <cell r="E71" t="str">
            <v>TATU</v>
          </cell>
          <cell r="F71" t="str">
            <v>Mr Smith Studio</v>
          </cell>
          <cell r="G71">
            <v>2019</v>
          </cell>
          <cell r="H71" t="str">
            <v>Dimmable table lamp. Opal diffuser made of two layers of mouth blown glass. Coated or satin brass structure.</v>
          </cell>
          <cell r="I71" t="str">
            <v>Lampe de table avec variation de lumière. Diffuseur en verre opalin soufflé double couche. Structure en laiton verni ou satiné.</v>
          </cell>
          <cell r="J71" t="str">
            <v>“Tradition and modernity are the essential elements that coexist in this lamp. The result is the reinterpretation in the present day of a classic abatjour.”</v>
          </cell>
          <cell r="K71" t="str">
            <v>Brass</v>
          </cell>
          <cell r="L71" t="str">
            <v>Brass</v>
          </cell>
          <cell r="M71" t="str">
            <v>Glass + metal</v>
          </cell>
        </row>
        <row r="72">
          <cell r="C72" t="str">
            <v>K400335</v>
          </cell>
          <cell r="D72">
            <v>8015086003014</v>
          </cell>
          <cell r="E72" t="str">
            <v>TOOT TABLE</v>
          </cell>
          <cell r="F72" t="str">
            <v>Karim Rashid</v>
          </cell>
          <cell r="G72">
            <v>2017</v>
          </cell>
          <cell r="H72" t="str">
            <v>Table lamp. Coloured or satin Plexiglas diffusers. Metallic coated structure.</v>
          </cell>
          <cell r="I72" t="str">
            <v>Lampe de table. Diffuseurs en Plexiglas coloré ou givré. Structure en métal verni.</v>
          </cell>
          <cell r="J72" t="str">
            <v>“Three-dimensional volumes meet together to give life to a game of vertical dances which hides luminous secrets. Metaphor of the ideal digital of speed and technology, Toot recalls the past but live in the present.”</v>
          </cell>
          <cell r="K72" t="str">
            <v>Coloured + satin</v>
          </cell>
          <cell r="L72" t="str">
            <v>Coloured + satin</v>
          </cell>
          <cell r="M72" t="str">
            <v>Plexiglas + metal</v>
          </cell>
        </row>
        <row r="73">
          <cell r="C73" t="str">
            <v>K946BIEU</v>
          </cell>
          <cell r="D73">
            <v>8015086002529</v>
          </cell>
          <cell r="E73" t="str">
            <v>TRIPOD TABLE</v>
          </cell>
          <cell r="F73" t="str">
            <v>Christophe Pillet</v>
          </cell>
          <cell r="G73">
            <v>2002</v>
          </cell>
          <cell r="H73" t="str">
            <v>Table lamp, structure in grey or white painted metal. Shade in fire resistant fabric closed by a painted perforated metal disc.</v>
          </cell>
          <cell r="I73" t="str">
            <v>Lampe de table, structure en métal verni gris ou blanc. Diffuseur en tissu ignifuge fermé par un disc en métal micropercé verni.</v>
          </cell>
          <cell r="J73" t="str">
            <v>“The meeting of essential lines. Tripod is the perfect synthesis between traditional and contemporary language.”</v>
          </cell>
          <cell r="K73" t="str">
            <v>White</v>
          </cell>
          <cell r="L73" t="str">
            <v>Fabric</v>
          </cell>
          <cell r="M73" t="str">
            <v>Fabric + metal</v>
          </cell>
        </row>
        <row r="74">
          <cell r="C74" t="str">
            <v>K946BEEU</v>
          </cell>
          <cell r="D74">
            <v>8015086002536</v>
          </cell>
          <cell r="E74" t="str">
            <v>TRIPOD TABLE</v>
          </cell>
          <cell r="F74" t="str">
            <v>Christophe Pillet</v>
          </cell>
          <cell r="G74">
            <v>2002</v>
          </cell>
          <cell r="H74" t="str">
            <v>Table lamp, structure in grey or white painted metal. Shade in fire resistant fabric closed by a painted perforated metal disc.</v>
          </cell>
          <cell r="I74" t="str">
            <v>Lampe de table, structure en métal verni gris ou blanc. Diffuseur en tissu ignifuge fermé par un disc en métal micropercé verni.</v>
          </cell>
          <cell r="J74" t="str">
            <v>“The meeting of essential lines. Tripod is the perfect synthesis between traditional and contemporary language.”</v>
          </cell>
          <cell r="K74" t="str">
            <v>Ecrù</v>
          </cell>
          <cell r="L74" t="str">
            <v>Fabric</v>
          </cell>
          <cell r="M74" t="str">
            <v>Fabric + metal</v>
          </cell>
        </row>
        <row r="75">
          <cell r="C75" t="str">
            <v>K946MOEU</v>
          </cell>
          <cell r="D75">
            <v>8015086002543</v>
          </cell>
          <cell r="E75" t="str">
            <v>TRIPOD TABLE</v>
          </cell>
          <cell r="F75" t="str">
            <v>Christophe Pillet</v>
          </cell>
          <cell r="G75">
            <v>2002</v>
          </cell>
          <cell r="H75" t="str">
            <v>Table lamp, structure in grey or white painted metal. Shade in fire resistant fabric closed by a painted perforated metal disc.</v>
          </cell>
          <cell r="I75" t="str">
            <v>Lampe de table, structure en métal verni gris ou blanc. Diffuseur en tissu ignifuge fermé par un disc en métal micropercé verni.</v>
          </cell>
          <cell r="J75" t="str">
            <v>“The meeting of essential lines. Tripod is the perfect synthesis between traditional and contemporary language.”</v>
          </cell>
          <cell r="K75" t="str">
            <v>Moka</v>
          </cell>
          <cell r="L75" t="str">
            <v>Fabric</v>
          </cell>
          <cell r="M75" t="str">
            <v>Fabric + metal</v>
          </cell>
        </row>
        <row r="76">
          <cell r="C76" t="str">
            <v>011892BIEU</v>
          </cell>
          <cell r="D76">
            <v>8015086000679</v>
          </cell>
          <cell r="E76" t="str">
            <v>ATOMIUM CEILING</v>
          </cell>
          <cell r="F76" t="str">
            <v xml:space="preserve"> Hopf &amp; Wortmann - Büro für Form</v>
          </cell>
          <cell r="G76">
            <v>2006</v>
          </cell>
          <cell r="H76" t="str">
            <v>Suspension lamp with rotational-moulded polyethylene diffuser and inner structure with six light sources fixed on steel coil springs. Self-clinching supply cable with inserted steel wire</v>
          </cell>
          <cell r="I76" t="str">
            <v>Lampe à suspension avec un diffuseur en polyéthylène imprimé en rotoroulage et une structure intérieure à six luminaires placées sur des ressorts tensionnés en acier. Câble autoportant avec une âme en acier.</v>
          </cell>
          <cell r="J76" t="str">
            <v>“Atomium has an organic and dynamic shape, inspired by science-fiction imagery and designed for both multidirectional and ambience light diffusion.”</v>
          </cell>
          <cell r="K76" t="str">
            <v>White</v>
          </cell>
          <cell r="L76" t="str">
            <v>Gloss</v>
          </cell>
          <cell r="M76" t="str">
            <v>Polyethylene</v>
          </cell>
        </row>
        <row r="77">
          <cell r="C77" t="str">
            <v>140049LED</v>
          </cell>
          <cell r="D77">
            <v>8015086000686</v>
          </cell>
          <cell r="E77" t="str">
            <v>CLOVER</v>
          </cell>
          <cell r="F77" t="str">
            <v>Brodie Neill</v>
          </cell>
          <cell r="G77">
            <v>2011</v>
          </cell>
          <cell r="H77" t="str">
            <v>Suspension lamp. Moulded polyurethane matt varnished body, aluminum reflector.</v>
          </cell>
          <cell r="I77" t="str">
            <v>Lampe à suspension. Corps en polyuréthane moulée vernis mat, reflécteur an aluminium.</v>
          </cell>
          <cell r="J77" t="str">
            <v>“Flowing lines and surfaces move, spread out and meet. Florally inspired, the lamp calls to mind the organic forms of a clover leaf.”</v>
          </cell>
          <cell r="K77" t="str">
            <v>White</v>
          </cell>
          <cell r="L77" t="str">
            <v>Matt</v>
          </cell>
          <cell r="M77" t="str">
            <v>Polyurethane + aluminium</v>
          </cell>
        </row>
        <row r="78">
          <cell r="C78" t="str">
            <v>0451291EU</v>
          </cell>
          <cell r="D78">
            <v>8015086000044</v>
          </cell>
          <cell r="E78" t="str">
            <v>DEW</v>
          </cell>
          <cell r="F78" t="str">
            <v>Emmanuel Babled</v>
          </cell>
          <cell r="G78">
            <v>2009</v>
          </cell>
          <cell r="H78" t="str">
            <v>Suspension lamp with glass diffuser and die cast aluminium heat sink. High Voltage Power Led. It can be realized on demand as a multiple pendant chandelier.</v>
          </cell>
          <cell r="I78" t="str">
            <v>Suspension avec un diffuseur en verre et dissipateur en aluminium moulé sous pression. Led de puissance à haut voltage. Le produit peut être réalisé, sur demande, comme une composition avec plusieurs pendentif.</v>
          </cell>
          <cell r="J78" t="str">
            <v>“Like the morning dew or the vaporized drops in the space. The multiplying of reflections and feelings are taking back to peaceful atmospheres. Dew leads imagination far, into a dream state of mind.”</v>
          </cell>
          <cell r="K78" t="str">
            <v>Transparent</v>
          </cell>
          <cell r="L78" t="str">
            <v>Gloss glass + chromed structure</v>
          </cell>
          <cell r="M78" t="str">
            <v>glass + aluminium</v>
          </cell>
        </row>
        <row r="79">
          <cell r="C79" t="str">
            <v>0451291C</v>
          </cell>
          <cell r="D79">
            <v>8015086000693</v>
          </cell>
          <cell r="E79" t="str">
            <v>DEW FALSE CEILING</v>
          </cell>
          <cell r="F79" t="str">
            <v>Emmanuel Babled</v>
          </cell>
          <cell r="G79">
            <v>2009</v>
          </cell>
          <cell r="H79" t="str">
            <v>Suspension lamp with glass diffuser and die cast aluminium heat sink. High Voltage Power Led. It can be realized on demand as a multiple pendant chandelier.</v>
          </cell>
          <cell r="I79" t="str">
            <v>Suspension avec un diffuseur en verre et dissipateur en aluminium moulé sous pression. Led de puissance à haut voltage. Le produit peut être réalisé, sur demande, comme une composition avec plusieurs pendentif.</v>
          </cell>
          <cell r="J79" t="str">
            <v>“Like the morning dew or the vaporized drops in the space. The multiplying of reflections and feelings are taking back to peaceful atmospheres. Dew leads imagination far, into a dream state of mind.”</v>
          </cell>
          <cell r="K79" t="str">
            <v>Transparent</v>
          </cell>
          <cell r="L79" t="str">
            <v>Gloss glass + chromed structure</v>
          </cell>
          <cell r="M79" t="str">
            <v>glass + aluminium</v>
          </cell>
        </row>
        <row r="80">
          <cell r="C80" t="str">
            <v>0451293EU</v>
          </cell>
          <cell r="D80">
            <v>8015086000709</v>
          </cell>
          <cell r="E80" t="str">
            <v>DEW 3</v>
          </cell>
          <cell r="F80" t="str">
            <v>Emmanuel Babled</v>
          </cell>
          <cell r="G80">
            <v>2009</v>
          </cell>
          <cell r="H80" t="str">
            <v>Dew can be used to create chandeliers in a virtually infinite range of shapes and sizes, giving the designer’s imagination a completely free rein. Thanks to the technical and commercial support of the company, all needs can be met, customising each and every aspect of the project with great flexibility.</v>
          </cell>
          <cell r="I80" t="str">
            <v>Suspension avec un diffuseur en verre et dissipateur en aluminium moulé sous pression. Led de puissance à haut voltage. Le produit peut être réalisé, sur demande, comme une composition avec plusieurs pendentif.</v>
          </cell>
          <cell r="J80"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80" t="str">
            <v>Transparent</v>
          </cell>
          <cell r="L80" t="str">
            <v>Gloss glass + chromed structure</v>
          </cell>
          <cell r="M80" t="str">
            <v>glass + aluminium</v>
          </cell>
        </row>
        <row r="81">
          <cell r="C81" t="str">
            <v>017106BIEU</v>
          </cell>
          <cell r="D81">
            <v>8015086000716</v>
          </cell>
          <cell r="E81" t="str">
            <v>E.T.A. SAT</v>
          </cell>
          <cell r="F81" t="str">
            <v>Guglielmo Berchicci</v>
          </cell>
          <cell r="G81">
            <v>1997</v>
          </cell>
          <cell r="H81" t="str">
            <v>Suspension lamp. Handmade light diffuser in ecological fiberglass, with polycarbonate reflector, metallic inner structure</v>
          </cell>
          <cell r="I81" t="str">
            <v>Lampe à suspension. Diffuseur en fibre de verre écologique fait à la main, avec réflecteur en polycarbonate, structure intérieure en métal.</v>
          </cell>
          <cell r="J81" t="str">
            <v>“Sinuous curves chase each other in a lamp with gentle forms. The handcrafted nature of the fiberglass body gives the lamp a contemporary character.”</v>
          </cell>
          <cell r="K81" t="str">
            <v>White</v>
          </cell>
          <cell r="L81" t="str">
            <v>Coloured fiberglass</v>
          </cell>
          <cell r="M81" t="str">
            <v>Fiberglass + polycarbonate + metal</v>
          </cell>
        </row>
        <row r="82">
          <cell r="C82" t="str">
            <v>017106AREU</v>
          </cell>
          <cell r="D82">
            <v>8015086000723</v>
          </cell>
          <cell r="E82" t="str">
            <v>E.T.A. SAT</v>
          </cell>
          <cell r="F82" t="str">
            <v>Guglielmo Berchicci</v>
          </cell>
          <cell r="G82">
            <v>1997</v>
          </cell>
          <cell r="H82" t="str">
            <v>Suspension lamp. Handmade light diffuser in ecological fiberglass, with polycarbonate reflector, metallic inner structure</v>
          </cell>
          <cell r="I82" t="str">
            <v>Lampe à suspension. Diffuseur en fibre de verre écologique fait à la main, avec réflecteur en polycarbonate, structure intérieure en métal.</v>
          </cell>
          <cell r="J82" t="str">
            <v>“Sinuous curves chase each other in a lamp with gentle forms. The handcrafted nature of the fiberglass body gives the lamp a contemporary character.”</v>
          </cell>
          <cell r="K82" t="str">
            <v>Orange</v>
          </cell>
          <cell r="L82" t="str">
            <v>Coloured fiberglass</v>
          </cell>
          <cell r="M82" t="str">
            <v>Fiberglass + polycarbonate + metal</v>
          </cell>
        </row>
        <row r="83">
          <cell r="C83" t="str">
            <v>017106ROEU</v>
          </cell>
          <cell r="D83">
            <v>8015086000730</v>
          </cell>
          <cell r="E83" t="str">
            <v>E.T.A. SAT</v>
          </cell>
          <cell r="F83" t="str">
            <v>Guglielmo Berchicci</v>
          </cell>
          <cell r="G83">
            <v>1997</v>
          </cell>
          <cell r="H83" t="str">
            <v>Suspension lamp. Handmade light diffuser in ecological fiberglass, with polycarbonate reflector, metallic inner structure</v>
          </cell>
          <cell r="I83" t="str">
            <v>Lampe à suspension. Diffuseur en fibre de verre écologique fait à la main, avec réflecteur en polycarbonate, structure intérieure en métal.</v>
          </cell>
          <cell r="J83" t="str">
            <v>“Sinuous curves chase each other in a lamp with gentle forms. The handcrafted nature of the fiberglass body gives the lamp a contemporary character.”</v>
          </cell>
          <cell r="K83" t="str">
            <v>Red</v>
          </cell>
          <cell r="L83" t="str">
            <v>Coloured fiberglass</v>
          </cell>
          <cell r="M83" t="str">
            <v>Fiberglass + polycarbonate + metal</v>
          </cell>
        </row>
        <row r="84">
          <cell r="C84" t="str">
            <v>017106AGEU</v>
          </cell>
          <cell r="D84">
            <v>8015086000747</v>
          </cell>
          <cell r="E84" t="str">
            <v>E.T.A. SAT</v>
          </cell>
          <cell r="F84" t="str">
            <v>Guglielmo Berchicci</v>
          </cell>
          <cell r="G84">
            <v>1997</v>
          </cell>
          <cell r="H84" t="str">
            <v>Suspension lamp. Handmade light diffuser in ecological fiberglass, with polycarbonate reflector, metallic inner structure</v>
          </cell>
          <cell r="I84" t="str">
            <v>Lampe à suspension. Diffuseur en fibre de verre écologique fait à la main, avec réflecteur en polycarbonate, structure intérieure en métal.</v>
          </cell>
          <cell r="J84" t="str">
            <v>“Sinuous curves chase each other in a lamp with gentle forms. The handcrafted nature of the fiberglass body gives the lamp a contemporary character.”</v>
          </cell>
          <cell r="K84" t="str">
            <v>Silver</v>
          </cell>
          <cell r="L84" t="str">
            <v>Coloured fiberglass</v>
          </cell>
          <cell r="M84" t="str">
            <v>Fiberglass + polycarbonate + metal</v>
          </cell>
        </row>
        <row r="85">
          <cell r="C85" t="str">
            <v>017132GBIEU</v>
          </cell>
          <cell r="D85">
            <v>8015086000754</v>
          </cell>
          <cell r="E85" t="str">
            <v>E.T.A. SAT GIANT</v>
          </cell>
          <cell r="F85" t="str">
            <v>Guglielmo Berchicci</v>
          </cell>
          <cell r="G85">
            <v>1997</v>
          </cell>
          <cell r="H85" t="str">
            <v>Suspension lamp. Handmade light diffuser in ecological fiberglass, with polycarbonate reflector, metallic inner structure</v>
          </cell>
          <cell r="I85" t="str">
            <v>Lampe à suspension. Diffuseur en fibre de verre écologique fait à la main, avec réflecteur en polycarbonate, structure intérieure en métal.</v>
          </cell>
          <cell r="J85" t="str">
            <v>“Sinuous curves chase each other in a lamp with gentle forms. The handcrafted nature of the fiberglass body gives the lamp a contemporary character.”</v>
          </cell>
          <cell r="K85" t="str">
            <v>White</v>
          </cell>
          <cell r="L85" t="str">
            <v>Coloured fiberglass</v>
          </cell>
          <cell r="M85" t="str">
            <v>Fiberglass + polycarbonate + metal</v>
          </cell>
        </row>
        <row r="86">
          <cell r="C86" t="str">
            <v>017132GAREU</v>
          </cell>
          <cell r="D86">
            <v>8015086000761</v>
          </cell>
          <cell r="E86" t="str">
            <v>E.T.A. SAT GIANT</v>
          </cell>
          <cell r="F86" t="str">
            <v>Guglielmo Berchicci</v>
          </cell>
          <cell r="G86">
            <v>1997</v>
          </cell>
          <cell r="H86" t="str">
            <v>Suspension lamp. Handmade light diffuser in ecological fiberglass, with polycarbonate reflector, metallic inner structure</v>
          </cell>
          <cell r="I86" t="str">
            <v>Lampe à suspension. Diffuseur en fibre de verre écologique fait à la main, avec réflecteur en polycarbonate, structure intérieure en métal.</v>
          </cell>
          <cell r="J86" t="str">
            <v>“Sinuous curves chase each other in a lamp with gentle forms. The handcrafted nature of the fiberglass body gives the lamp a contemporary character.”</v>
          </cell>
          <cell r="K86" t="str">
            <v>Orange</v>
          </cell>
          <cell r="L86" t="str">
            <v>Coloured fiberglass</v>
          </cell>
          <cell r="M86" t="str">
            <v>Fiberglass + polycarbonate + metal</v>
          </cell>
        </row>
        <row r="87">
          <cell r="C87" t="str">
            <v>017132GROEU</v>
          </cell>
          <cell r="D87">
            <v>8015086000778</v>
          </cell>
          <cell r="E87" t="str">
            <v>E.T.A. SAT GIANT</v>
          </cell>
          <cell r="F87" t="str">
            <v>Guglielmo Berchicci</v>
          </cell>
          <cell r="G87">
            <v>1997</v>
          </cell>
          <cell r="H87" t="str">
            <v>Suspension lamp. Handmade light diffuser in ecological fiberglass, with polycarbonate reflector, metallic inner structure</v>
          </cell>
          <cell r="I87" t="str">
            <v>Lampe à suspension. Diffuseur en fibre de verre écologique fait à la main, avec réflecteur en polycarbonate, structure intérieure en métal.</v>
          </cell>
          <cell r="J87" t="str">
            <v>“Sinuous curves chase each other in a lamp with gentle forms. The handcrafted nature of the fiberglass body gives the lamp a contemporary character.”</v>
          </cell>
          <cell r="K87" t="str">
            <v>Red</v>
          </cell>
          <cell r="L87" t="str">
            <v>Coloured fiberglass</v>
          </cell>
          <cell r="M87" t="str">
            <v>Fiberglass + polycarbonate + metal</v>
          </cell>
        </row>
        <row r="88">
          <cell r="C88" t="str">
            <v>017132GAGEU</v>
          </cell>
          <cell r="D88">
            <v>8015086000785</v>
          </cell>
          <cell r="E88" t="str">
            <v>E.T.A. SAT GIANT</v>
          </cell>
          <cell r="F88" t="str">
            <v>Guglielmo Berchicci</v>
          </cell>
          <cell r="G88">
            <v>1997</v>
          </cell>
          <cell r="H88" t="str">
            <v>Suspension lamp. Handmade light diffuser in ecological fiberglass, with polycarbonate reflector, metallic inner structure</v>
          </cell>
          <cell r="I88" t="str">
            <v>Lampe à suspension. Diffuseur en fibre de verre écologique fait à la main, avec réflecteur en polycarbonate, structure intérieure en métal.</v>
          </cell>
          <cell r="J88" t="str">
            <v>“Sinuous curves chase each other in a lamp with gentle forms. The handcrafted nature of the fiberglass body gives the lamp a contemporary character.”</v>
          </cell>
          <cell r="K88" t="str">
            <v>Silver</v>
          </cell>
          <cell r="L88" t="str">
            <v>Coloured fiberglass</v>
          </cell>
          <cell r="M88" t="str">
            <v>Fiberglass + polycarbonate + metal</v>
          </cell>
        </row>
        <row r="89">
          <cell r="C89" t="str">
            <v>0181634TREU</v>
          </cell>
          <cell r="D89">
            <v>8015086000792</v>
          </cell>
          <cell r="E89" t="str">
            <v>FLOOB CEILING</v>
          </cell>
          <cell r="F89" t="str">
            <v>Karim Rashid</v>
          </cell>
          <cell r="G89">
            <v>2005</v>
          </cell>
          <cell r="H89" t="str">
            <v>Suspension downlighter in thermoformed and extruded Plexiglas with spun and laser cut aluminium reflector and integrated acid etched glass diffuser.</v>
          </cell>
          <cell r="I89" t="str">
            <v>Lampe à suspension avec lumière direct en Plexiglas thermoformé et extrudé. Réflecteur en aluminium repoussé et coupé laser avec diffuseur en verre acidé.</v>
          </cell>
          <cell r="J89" t="str">
            <v>“Plexiglas volume of floral inspiration in a perfect symmetrical balance.”</v>
          </cell>
          <cell r="K89" t="str">
            <v>Transparent</v>
          </cell>
          <cell r="L89" t="str">
            <v>Gloss</v>
          </cell>
          <cell r="M89" t="str">
            <v>Plexiglas + aluminium + glass</v>
          </cell>
        </row>
        <row r="90">
          <cell r="C90" t="str">
            <v>0181634AREU</v>
          </cell>
          <cell r="D90">
            <v>8015086000808</v>
          </cell>
          <cell r="E90" t="str">
            <v>FLOOB CEILING</v>
          </cell>
          <cell r="F90" t="str">
            <v>Karim Rashid</v>
          </cell>
          <cell r="G90">
            <v>2005</v>
          </cell>
          <cell r="H90" t="str">
            <v>Suspension downlighter in thermoformed and extruded Plexiglas with spun and laser cut aluminium reflector and integrated acid etched glass diffuser.</v>
          </cell>
          <cell r="I90" t="str">
            <v>Lampe à suspension avec lumière direct en Plexiglas thermoformé et extrudé. Réflecteur en aluminium repoussé et coupé laser avec diffuseur en verre acidé.</v>
          </cell>
          <cell r="J90" t="str">
            <v>“Plexiglas volume of floral inspiration in a perfect symmetrical balance.”</v>
          </cell>
          <cell r="K90" t="str">
            <v>Orange</v>
          </cell>
          <cell r="L90" t="str">
            <v>Gloss</v>
          </cell>
          <cell r="M90" t="str">
            <v>Plexiglas + aluminium + glass</v>
          </cell>
        </row>
        <row r="91">
          <cell r="C91" t="str">
            <v>0181634BOEU</v>
          </cell>
          <cell r="D91">
            <v>8015086000815</v>
          </cell>
          <cell r="E91" t="str">
            <v>FLOOB CEILING</v>
          </cell>
          <cell r="F91" t="str">
            <v>Karim Rashid</v>
          </cell>
          <cell r="G91">
            <v>2005</v>
          </cell>
          <cell r="H91" t="str">
            <v>Suspension downlighter in thermoformed and extruded Plexiglas with spun and laser cut aluminium reflector and integrated acid etched glass diffuser.</v>
          </cell>
          <cell r="I91" t="str">
            <v>Lampe à suspension avec lumière direct en Plexiglas thermoformé et extrudé. Réflecteur en aluminium repoussé et coupé laser avec diffuseur en verre acidé.</v>
          </cell>
          <cell r="J91" t="str">
            <v>“Plexiglas volume of floral inspiration in a perfect symmetrical balance.”</v>
          </cell>
          <cell r="K91" t="str">
            <v>Fuchsia</v>
          </cell>
          <cell r="L91" t="str">
            <v>Gloss</v>
          </cell>
          <cell r="M91" t="str">
            <v>Plexiglas + aluminium + glass</v>
          </cell>
        </row>
        <row r="92">
          <cell r="C92" t="str">
            <v>K395330S</v>
          </cell>
          <cell r="D92">
            <v>8015086003175</v>
          </cell>
          <cell r="E92" t="str">
            <v>GIASS 25</v>
          </cell>
          <cell r="F92" t="str">
            <v>Sebastian Herkner</v>
          </cell>
          <cell r="G92">
            <v>2017</v>
          </cell>
          <cell r="H92" t="str">
            <v>Ceiling lamp with blown and sandblasted or coloured glass diffuser, available in four different dimensions. Coated metal structure, satin polycarbonate screen.</v>
          </cell>
          <cell r="I92" t="str">
            <v>Plafonnier avec diffuseur en verre soufflé opalin ou coloré, disponible en quatre dimensions différentes. Structure en métal verni, écran en polycarbonate givré.</v>
          </cell>
          <cell r="J92" t="str">
            <v>“Giass is a cloud of reflections. It is a vintage taste lamp that comes from the atmosphere of old bars. The meeting between the glasses and the ice that fills them gives birth to Giass, milanese word meaning ice.”</v>
          </cell>
          <cell r="K92" t="str">
            <v>White</v>
          </cell>
          <cell r="L92" t="str">
            <v>Sandblasted glass or coloured glass</v>
          </cell>
          <cell r="M92" t="str">
            <v>Glass + metal</v>
          </cell>
        </row>
        <row r="93">
          <cell r="C93" t="str">
            <v>K395330G</v>
          </cell>
          <cell r="D93">
            <v>8015086003076</v>
          </cell>
          <cell r="E93" t="str">
            <v>GIASS 25</v>
          </cell>
          <cell r="F93" t="str">
            <v>Sebastian Herkner</v>
          </cell>
          <cell r="G93">
            <v>2017</v>
          </cell>
          <cell r="H93" t="str">
            <v>Ceiling lamp with blown and sandblasted or coloured glass diffuser, available in four different dimensions. Coated metal structure, satin polycarbonate screen.</v>
          </cell>
          <cell r="I93" t="str">
            <v>Plafonnier avec diffuseur en verre soufflé opalin ou coloré, disponible en quatre dimensions différentes. Structure en métal verni, écran en polycarbonate givré.</v>
          </cell>
          <cell r="J93" t="str">
            <v>“Giass is a cloud of reflections. It is a vintage taste lamp that comes from the atmosphere of old bars. The meeting between the glasses and the ice that fills them gives birth to Giass, milanese word meaning ice.”</v>
          </cell>
          <cell r="K93" t="str">
            <v>Smokey grey</v>
          </cell>
          <cell r="L93" t="str">
            <v>Sandblasted glass or coloured glass</v>
          </cell>
          <cell r="M93" t="str">
            <v>Glass + metal</v>
          </cell>
        </row>
        <row r="94">
          <cell r="C94" t="str">
            <v>K396330S</v>
          </cell>
          <cell r="D94">
            <v>8015086003199</v>
          </cell>
          <cell r="E94" t="str">
            <v>GIASS 30</v>
          </cell>
          <cell r="F94" t="str">
            <v>Sebastian Herkner</v>
          </cell>
          <cell r="G94">
            <v>2017</v>
          </cell>
          <cell r="H94" t="str">
            <v>Ceiling lamp with blown and sandblasted or coloured glass diffuser, available in four different dimensions. Coated metal structure, satin polycarbonate screen.</v>
          </cell>
          <cell r="I94" t="str">
            <v>Plafonnier avec diffuseur en verre soufflé opalin ou coloré, disponible en quatre dimensions différentes. Structure en métal verni, écran en polycarbonate givré.</v>
          </cell>
          <cell r="J94" t="str">
            <v>“Giass is a cloud of reflections. It is a vintage taste lamp that comes from the atmosphere of old bars. The meeting between the glasses and the ice that fills them gives birth to Giass, milanese word meaning ice.”</v>
          </cell>
          <cell r="K94" t="str">
            <v>White</v>
          </cell>
          <cell r="L94" t="str">
            <v>Sandblasted glass or coloured glass</v>
          </cell>
          <cell r="M94" t="str">
            <v>Glass + metal</v>
          </cell>
        </row>
        <row r="95">
          <cell r="C95" t="str">
            <v>K396330G</v>
          </cell>
          <cell r="D95">
            <v>8015086003182</v>
          </cell>
          <cell r="E95" t="str">
            <v>GIASS 30</v>
          </cell>
          <cell r="F95" t="str">
            <v>Sebastian Herkner</v>
          </cell>
          <cell r="G95">
            <v>2017</v>
          </cell>
          <cell r="H95" t="str">
            <v>Ceiling lamp with blown and sandblasted or coloured glass diffuser, available in four different dimensions. Coated metal structure, satin polycarbonate screen.</v>
          </cell>
          <cell r="I95" t="str">
            <v>Plafonnier avec diffuseur en verre soufflé opalin ou coloré, disponible en quatre dimensions différentes. Structure en métal verni, écran en polycarbonate givré.</v>
          </cell>
          <cell r="J95" t="str">
            <v>“Giass is a cloud of reflections. It is a vintage taste lamp that comes from the atmosphere of old bars. The meeting between the glasses and the ice that fills them gives birth to Giass, milanese word meaning ice.”</v>
          </cell>
          <cell r="K95" t="str">
            <v>Smokey grey</v>
          </cell>
          <cell r="L95" t="str">
            <v>Sandblasted glass or coloured glass</v>
          </cell>
          <cell r="M95" t="str">
            <v>Glass + metal</v>
          </cell>
        </row>
        <row r="96">
          <cell r="C96" t="str">
            <v>K397330S</v>
          </cell>
          <cell r="D96">
            <v>8015086003212</v>
          </cell>
          <cell r="E96" t="str">
            <v>GIASS 40</v>
          </cell>
          <cell r="F96" t="str">
            <v>Sebastian Herkner</v>
          </cell>
          <cell r="G96">
            <v>2017</v>
          </cell>
          <cell r="H96" t="str">
            <v>Ceiling lamp with blown and sandblasted or coloured glass diffuser, available in four different dimensions. Coated metal structure, satin polycarbonate screen.</v>
          </cell>
          <cell r="I96" t="str">
            <v>Plafonnier avec diffuseur en verre soufflé opalin ou coloré, disponible en quatre dimensions différentes. Structure en métal verni, écran en polycarbonate givré.</v>
          </cell>
          <cell r="J96" t="str">
            <v>“Giass is a cloud of reflections. It is a vintage taste lamp that comes from the atmosphere of old bars. The meeting between the glasses and the ice that fills them gives birth to Giass, milanese word meaning ice.”</v>
          </cell>
          <cell r="K96" t="str">
            <v>White</v>
          </cell>
          <cell r="L96" t="str">
            <v>Sandblasted glass or coloured glass</v>
          </cell>
          <cell r="M96" t="str">
            <v>Glass + metal</v>
          </cell>
        </row>
        <row r="97">
          <cell r="C97" t="str">
            <v>K397330G</v>
          </cell>
          <cell r="D97">
            <v>8015086003205</v>
          </cell>
          <cell r="E97" t="str">
            <v>GIASS 40</v>
          </cell>
          <cell r="F97" t="str">
            <v>Sebastian Herkner</v>
          </cell>
          <cell r="G97">
            <v>2017</v>
          </cell>
          <cell r="H97" t="str">
            <v>Ceiling lamp with blown and sandblasted or coloured glass diffuser, available in four different dimensions. Coated metal structure, satin polycarbonate screen.</v>
          </cell>
          <cell r="I97" t="str">
            <v>Plafonnier avec diffuseur en verre soufflé opalin ou coloré, disponible en quatre dimensions différentes. Structure en métal verni, écran en polycarbonate givré.</v>
          </cell>
          <cell r="J97" t="str">
            <v>“Giass is a cloud of reflections. It is a vintage taste lamp that comes from the atmosphere of old bars. The meeting between the glasses and the ice that fills them gives birth to Giass, milanese word meaning ice.”</v>
          </cell>
          <cell r="K97" t="str">
            <v>Smokey grey</v>
          </cell>
          <cell r="L97" t="str">
            <v>Sandblasted glass or coloured glass</v>
          </cell>
          <cell r="M97" t="str">
            <v>Glass + metal</v>
          </cell>
        </row>
        <row r="98">
          <cell r="C98" t="str">
            <v>K398330S</v>
          </cell>
          <cell r="D98">
            <v>8015086003236</v>
          </cell>
          <cell r="E98" t="str">
            <v>GIASS 50</v>
          </cell>
          <cell r="F98" t="str">
            <v>Sebastian Herkner</v>
          </cell>
          <cell r="G98">
            <v>2017</v>
          </cell>
          <cell r="H98" t="str">
            <v>Ceiling lamp with blown and sandblasted or coloured glass diffuser, available in four different dimensions. Coated metal structure, satin polycarbonate screen.</v>
          </cell>
          <cell r="I98" t="str">
            <v>Plafonnier avec diffuseur en verre soufflé opalin ou coloré, disponible en quatre dimensions différentes. Structure en métal verni, écran en polycarbonate givré.</v>
          </cell>
          <cell r="J98" t="str">
            <v>“Giass is a cloud of reflections. It is a vintage taste lamp that comes from the atmosphere of old bars. The meeting between the glasses and the ice that fills them gives birth to Giass, milanese word meaning ice.”</v>
          </cell>
          <cell r="K98" t="str">
            <v>White</v>
          </cell>
          <cell r="L98" t="str">
            <v>Sandblasted glass or coloured glass</v>
          </cell>
          <cell r="M98" t="str">
            <v>Glass + metal</v>
          </cell>
        </row>
        <row r="99">
          <cell r="C99" t="str">
            <v>K398330G</v>
          </cell>
          <cell r="D99">
            <v>8015086003229</v>
          </cell>
          <cell r="E99" t="str">
            <v>GIASS 50</v>
          </cell>
          <cell r="F99" t="str">
            <v>Sebastian Herkner</v>
          </cell>
          <cell r="G99">
            <v>2017</v>
          </cell>
          <cell r="H99" t="str">
            <v>Ceiling lamp with blown and sandblasted or coloured glass diffuser, available in four different dimensions. Coated metal structure, satin polycarbonate screen.</v>
          </cell>
          <cell r="I99" t="str">
            <v>Plafonnier avec diffuseur en verre soufflé opalin ou coloré, disponible en quatre dimensions différentes. Structure en métal verni, écran en polycarbonate givré.</v>
          </cell>
          <cell r="J99" t="str">
            <v>“Giass is a cloud of reflections. It is a vintage taste lamp that comes from the atmosphere of old bars. The meeting between the glasses and the ice that fills them gives birth to Giass, milanese word meaning ice.”</v>
          </cell>
          <cell r="K99" t="str">
            <v>Smokey grey</v>
          </cell>
          <cell r="L99" t="str">
            <v>Sandblasted glass or coloured glass</v>
          </cell>
          <cell r="M99" t="str">
            <v>Glass + metal</v>
          </cell>
        </row>
        <row r="100">
          <cell r="C100" t="str">
            <v>K2261059N</v>
          </cell>
          <cell r="D100">
            <v>8015086002574</v>
          </cell>
          <cell r="E100" t="str">
            <v>KUSHI 16 SUSPENSION</v>
          </cell>
          <cell r="F100" t="str">
            <v>Alberto Saggia &amp; Valerio Sommella</v>
          </cell>
          <cell r="G100">
            <v>2015</v>
          </cell>
          <cell r="H100" t="str">
            <v>Suspension lamp. Opal diffuser made of two layers of mouth blown glass. Metallic body available in three coating finishes: black, copper and brass.</v>
          </cell>
          <cell r="I100" t="str">
            <v>Lampe à suspension au diffuseur en verre opalin soufflé double couche. Corps en métal verni disponible en trois finitions: noir, cuivre et laiton.</v>
          </cell>
          <cell r="J100" t="str">
            <v>“Pierced from side to side by a thin rod, a collection that evokes distant and family memories: a skewer precisely, a marshmallow, a candied apple...”</v>
          </cell>
          <cell r="K100" t="str">
            <v>Black</v>
          </cell>
          <cell r="L100" t="str">
            <v>Acid etched glass</v>
          </cell>
          <cell r="M100" t="str">
            <v>Glass + metal</v>
          </cell>
        </row>
        <row r="101">
          <cell r="C101" t="str">
            <v>K2261059O</v>
          </cell>
          <cell r="D101">
            <v>8015086000372</v>
          </cell>
          <cell r="E101" t="str">
            <v>KUSHI 16 SUSPENSION</v>
          </cell>
          <cell r="F101" t="str">
            <v>Alberto Saggia &amp; Valerio Sommella</v>
          </cell>
          <cell r="G101">
            <v>2015</v>
          </cell>
          <cell r="H101" t="str">
            <v>Suspension lamp. Opal diffuser made of two layers of mouth blown glass. Metallic body available in three coating finishes: black, copper and brass.</v>
          </cell>
          <cell r="I101" t="str">
            <v>Lampe à suspension au diffuseur en verre opalin soufflé double couche. Corps en métal verni disponible en trois finitions: noir, cuivre et laiton.</v>
          </cell>
          <cell r="J101" t="str">
            <v>“Pierced from side to side by a thin rod, a collection that evokes distant and family memories: a skewer precisely, a marshmallow, a candied apple...”</v>
          </cell>
          <cell r="K101" t="str">
            <v>Brass</v>
          </cell>
          <cell r="L101" t="str">
            <v>Acid etched glass</v>
          </cell>
          <cell r="M101" t="str">
            <v>Glass + metal</v>
          </cell>
        </row>
        <row r="102">
          <cell r="C102" t="str">
            <v>K2261059R</v>
          </cell>
          <cell r="D102">
            <v>8015086002581</v>
          </cell>
          <cell r="E102" t="str">
            <v>KUSHI 16 SUSPENSION</v>
          </cell>
          <cell r="F102" t="str">
            <v>Alberto Saggia &amp; Valerio Sommella</v>
          </cell>
          <cell r="G102">
            <v>2015</v>
          </cell>
          <cell r="H102" t="str">
            <v>Suspension lamp. Opal diffuser made of two layers of mouth blown glass. Metallic body available in three coating finishes: black, copper and brass.</v>
          </cell>
          <cell r="I102" t="str">
            <v>Lampe à suspension au diffuseur en verre opalin soufflé double couche. Corps en métal verni disponible en trois finitions: noir, cuivre et laiton.</v>
          </cell>
          <cell r="J102" t="str">
            <v>“Pierced from side to side by a thin rod, a collection that evokes distant and family memories: a skewer precisely, a marshmallow, a candied apple...”</v>
          </cell>
          <cell r="K102" t="str">
            <v>Copper</v>
          </cell>
          <cell r="L102" t="str">
            <v>Acid etched glass</v>
          </cell>
          <cell r="M102" t="str">
            <v>Glass + metal</v>
          </cell>
        </row>
        <row r="103">
          <cell r="C103" t="str">
            <v>K221105N</v>
          </cell>
          <cell r="D103">
            <v>8015086002598</v>
          </cell>
          <cell r="E103" t="str">
            <v>KUSHI 33 SUSPENSION</v>
          </cell>
          <cell r="F103" t="str">
            <v>Alberto Saggia &amp; Valerio Sommella</v>
          </cell>
          <cell r="G103">
            <v>2015</v>
          </cell>
          <cell r="H103" t="str">
            <v>Suspension lamp. Opal diffuser made of two layers of mouth blown glass. Metallic body available in three coating finishes: black, copper and brass.</v>
          </cell>
          <cell r="I103" t="str">
            <v>Lampe à suspension au diffuseur en verre opalin soufflé double couche. Corps en métal verni disponible en trois finitions: noir, cuivre et laiton.</v>
          </cell>
          <cell r="J103" t="str">
            <v>“Pierced from side to side by a thin rod, a collection that evokes distant and family memories: a skewer precisely, a marshmallow, a candied apple...”</v>
          </cell>
          <cell r="K103" t="str">
            <v>Black</v>
          </cell>
          <cell r="L103" t="str">
            <v>Acid etched glass</v>
          </cell>
          <cell r="M103" t="str">
            <v>Glass + metal</v>
          </cell>
        </row>
        <row r="104">
          <cell r="C104" t="str">
            <v>K221105O</v>
          </cell>
          <cell r="D104">
            <v>8015086002604</v>
          </cell>
          <cell r="E104" t="str">
            <v>KUSHI 33 SUSPENSION</v>
          </cell>
          <cell r="F104" t="str">
            <v>Alberto Saggia &amp; Valerio Sommella</v>
          </cell>
          <cell r="G104">
            <v>2015</v>
          </cell>
          <cell r="H104" t="str">
            <v>Suspension lamp. Opal diffuser made of two layers of mouth blown glass. Metallic body available in three coating finishes: black, copper and brass.</v>
          </cell>
          <cell r="I104" t="str">
            <v>Lampe à suspension au diffuseur en verre opalin soufflé double couche. Corps en métal verni disponible en trois finitions: noir, cuivre et laiton.</v>
          </cell>
          <cell r="J104" t="str">
            <v>“Pierced from side to side by a thin rod, a collection that evokes distant and family memories: a skewer precisely, a marshmallow, a candied apple...”</v>
          </cell>
          <cell r="K104" t="str">
            <v>Brass</v>
          </cell>
          <cell r="L104" t="str">
            <v>Acid etched glass</v>
          </cell>
          <cell r="M104" t="str">
            <v>Glass + metal</v>
          </cell>
        </row>
        <row r="105">
          <cell r="C105" t="str">
            <v>K221105R</v>
          </cell>
          <cell r="D105">
            <v>8015086002611</v>
          </cell>
          <cell r="E105" t="str">
            <v>KUSHI 33 SUSPENSION</v>
          </cell>
          <cell r="F105" t="str">
            <v>Alberto Saggia &amp; Valerio Sommella</v>
          </cell>
          <cell r="G105">
            <v>2015</v>
          </cell>
          <cell r="H105" t="str">
            <v>Suspension lamp. Opal diffuser made of two layers of mouth blown glass. Metallic body available in three coating finishes: black, copper and brass.</v>
          </cell>
          <cell r="I105" t="str">
            <v>Lampe à suspension au diffuseur en verre opalin soufflé double couche. Corps en métal verni disponible en trois finitions: noir, cuivre et laiton.</v>
          </cell>
          <cell r="J105" t="str">
            <v>“Pierced from side to side by a thin rod, a collection that evokes distant and family memories: a skewer precisely, a marshmallow, a candied apple...”</v>
          </cell>
          <cell r="K105" t="str">
            <v>Copper</v>
          </cell>
          <cell r="L105" t="str">
            <v>Acid etched glass</v>
          </cell>
          <cell r="M105" t="str">
            <v>Glass + metal</v>
          </cell>
        </row>
        <row r="106">
          <cell r="C106" t="str">
            <v>K2211059N</v>
          </cell>
          <cell r="D106">
            <v>8015086002628</v>
          </cell>
          <cell r="E106" t="str">
            <v>KUSHI 33 SUSPENSION LED</v>
          </cell>
          <cell r="F106" t="str">
            <v>Alberto Saggia &amp; Valerio Sommella</v>
          </cell>
          <cell r="G106">
            <v>2015</v>
          </cell>
          <cell r="H106" t="str">
            <v>Suspension lamp. Opal diffuser made of two layers of mouth blown glass. Metallic body available in three coating finishes: black, copper and brass.</v>
          </cell>
          <cell r="I106" t="str">
            <v>Lampe à suspension au diffuseur en verre opalin soufflé double couche. Corps en métal verni disponible en trois finitions: noir, cuivre et laiton.</v>
          </cell>
          <cell r="J106" t="str">
            <v>“Pierced from side to side by a thin rod, a collection that evokes distant and family memories: a skewer precisely, a marshmallow, a candied apple...”</v>
          </cell>
          <cell r="K106" t="str">
            <v>Black</v>
          </cell>
          <cell r="L106" t="str">
            <v>Acid etched glass</v>
          </cell>
          <cell r="M106" t="str">
            <v>Glass + metal</v>
          </cell>
        </row>
        <row r="107">
          <cell r="C107" t="str">
            <v>K2211059O</v>
          </cell>
          <cell r="D107">
            <v>8015086000365</v>
          </cell>
          <cell r="E107" t="str">
            <v>KUSHI 33 SUSPENSION LED</v>
          </cell>
          <cell r="F107" t="str">
            <v>Alberto Saggia &amp; Valerio Sommella</v>
          </cell>
          <cell r="G107">
            <v>2015</v>
          </cell>
          <cell r="H107" t="str">
            <v>Suspension lamp. Opal diffuser made of two layers of mouth blown glass. Metallic body available in three coating finishes: black, copper and brass.</v>
          </cell>
          <cell r="I107" t="str">
            <v>Lampe à suspension au diffuseur en verre opalin soufflé double couche. Corps en métal verni disponible en trois finitions: noir, cuivre et laiton.</v>
          </cell>
          <cell r="J107" t="str">
            <v>“Pierced from side to side by a thin rod, a collection that evokes distant and family memories: a skewer precisely, a marshmallow, a candied apple...”</v>
          </cell>
          <cell r="K107" t="str">
            <v>Brass</v>
          </cell>
          <cell r="L107" t="str">
            <v>Acid etched glass</v>
          </cell>
          <cell r="M107" t="str">
            <v>Glass + metal</v>
          </cell>
        </row>
        <row r="108">
          <cell r="C108" t="str">
            <v>K2211059R</v>
          </cell>
          <cell r="D108">
            <v>8015086002635</v>
          </cell>
          <cell r="E108" t="str">
            <v>KUSHI 33 SUSPENSION LED</v>
          </cell>
          <cell r="F108" t="str">
            <v>Alberto Saggia &amp; Valerio Sommella</v>
          </cell>
          <cell r="G108">
            <v>2015</v>
          </cell>
          <cell r="H108" t="str">
            <v>Suspension lamp. Opal diffuser made of two layers of mouth blown glass. Metallic body available in three coating finishes: black, copper and brass.</v>
          </cell>
          <cell r="I108" t="str">
            <v>Lampe à suspension au diffuseur en verre opalin soufflé double couche. Corps en métal verni disponible en trois finitions: noir, cuivre et laiton.</v>
          </cell>
          <cell r="J108" t="str">
            <v>“Pierced from side to side by a thin rod, a collection that evokes distant and family memories: a skewer precisely, a marshmallow, a candied apple...”</v>
          </cell>
          <cell r="K108" t="str">
            <v>Copper</v>
          </cell>
          <cell r="L108" t="str">
            <v>Acid etched glass</v>
          </cell>
          <cell r="M108" t="str">
            <v>Glass + metal</v>
          </cell>
        </row>
        <row r="109">
          <cell r="C109" t="str">
            <v>K218105N</v>
          </cell>
          <cell r="D109">
            <v>8015086003434</v>
          </cell>
          <cell r="E109" t="str">
            <v>KUSHI XL SUSPENSION</v>
          </cell>
          <cell r="F109" t="str">
            <v>Alberto Saggia &amp; Valerio Sommella</v>
          </cell>
          <cell r="G109">
            <v>2019</v>
          </cell>
          <cell r="H109" t="str">
            <v>Suspension lamp. Opal diffuser made of two layers of mouth blown glass. Metallic body available in three coating finishes: black, copper and brass.</v>
          </cell>
          <cell r="I109" t="str">
            <v>Lampe à suspension au diffuseur en verre opalin soufflé double couche. Corps en métal verni disponible en trois finitions: noir, cuivre et laiton.</v>
          </cell>
          <cell r="J109" t="str">
            <v>“Pierced from side to side by a thin rod, a collection that evokes distant and family memories: a skewer precisely, a marshmallow, a candied apple...”</v>
          </cell>
          <cell r="K109" t="str">
            <v>Black</v>
          </cell>
          <cell r="L109" t="str">
            <v>Acid etched glass</v>
          </cell>
          <cell r="M109" t="str">
            <v>Glass + metal</v>
          </cell>
        </row>
        <row r="110">
          <cell r="C110" t="str">
            <v>K218105O</v>
          </cell>
          <cell r="D110">
            <v>8015086003748</v>
          </cell>
          <cell r="E110" t="str">
            <v>KUSHI XL SUSPENSION</v>
          </cell>
          <cell r="F110" t="str">
            <v>Alberto Saggia &amp; Valerio Sommella</v>
          </cell>
          <cell r="G110">
            <v>2019</v>
          </cell>
          <cell r="H110" t="str">
            <v>Suspension lamp. Opal diffuser made of two layers of mouth blown glass. Metallic body available in three coating finishes: black, copper and brass.</v>
          </cell>
          <cell r="I110" t="str">
            <v>Lampe à suspension au diffuseur en verre opalin soufflé double couche. Corps en métal verni disponible en trois finitions: noir, cuivre et laiton.</v>
          </cell>
          <cell r="J110" t="str">
            <v>“Pierced from side to side by a thin rod, a collection that evokes distant and family memories: a skewer precisely, a marshmallow, a candied apple...”</v>
          </cell>
          <cell r="K110" t="str">
            <v>Brass</v>
          </cell>
          <cell r="L110" t="str">
            <v>Acid etched glass</v>
          </cell>
          <cell r="M110" t="str">
            <v>Glass + metal</v>
          </cell>
        </row>
        <row r="111">
          <cell r="C111" t="str">
            <v>K218105R</v>
          </cell>
          <cell r="D111">
            <v>8015086003755</v>
          </cell>
          <cell r="E111" t="str">
            <v>KUSHI XL SUSPENSION</v>
          </cell>
          <cell r="F111" t="str">
            <v>Alberto Saggia &amp; Valerio Sommella</v>
          </cell>
          <cell r="G111">
            <v>2019</v>
          </cell>
          <cell r="H111" t="str">
            <v>Suspension lamp. Opal diffuser made of two layers of mouth blown glass. Metallic body available in three coating finishes: black, copper and brass.</v>
          </cell>
          <cell r="I111" t="str">
            <v>Lampe à suspension au diffuseur en verre opalin soufflé double couche. Corps en métal verni disponible en trois finitions: noir, cuivre et laiton.</v>
          </cell>
          <cell r="J111" t="str">
            <v>“Pierced from side to side by a thin rod, a collection that evokes distant and family memories: a skewer precisely, a marshmallow, a candied apple...”</v>
          </cell>
          <cell r="K111" t="str">
            <v>Copper</v>
          </cell>
          <cell r="L111" t="str">
            <v>Acid etched glass</v>
          </cell>
          <cell r="M111" t="str">
            <v>Glass + metal</v>
          </cell>
        </row>
        <row r="112">
          <cell r="C112" t="str">
            <v>K2251059N</v>
          </cell>
          <cell r="D112">
            <v>8015086002642</v>
          </cell>
          <cell r="E112" t="str">
            <v>KUSHI 16 CEILING</v>
          </cell>
          <cell r="F112" t="str">
            <v>Alberto Saggia &amp; Valerio Sommella</v>
          </cell>
          <cell r="G112">
            <v>2015</v>
          </cell>
          <cell r="H112" t="str">
            <v>Ceiling lamp. Opal diffuser made of two layers of mouth blown glass. Metallic body available in three coating finishes: black, copper and brass.</v>
          </cell>
          <cell r="I112" t="str">
            <v>Plafonnier. Diffuseur en verre opalin soufflé double couche. Corps en métal verni disponible en trois finitions: noir, cuivre et laiton.</v>
          </cell>
          <cell r="J112" t="str">
            <v>“A collection of lamps with round shape and apparently soft and fluffy, almost organic.”</v>
          </cell>
          <cell r="K112" t="str">
            <v>Black</v>
          </cell>
          <cell r="L112" t="str">
            <v>Acid etched glass</v>
          </cell>
          <cell r="M112" t="str">
            <v>Glass + metal</v>
          </cell>
        </row>
        <row r="113">
          <cell r="C113" t="str">
            <v>K2251059O</v>
          </cell>
          <cell r="D113">
            <v>8015086002659</v>
          </cell>
          <cell r="E113" t="str">
            <v>KUSHI 16 CEILING</v>
          </cell>
          <cell r="F113" t="str">
            <v>Alberto Saggia &amp; Valerio Sommella</v>
          </cell>
          <cell r="G113">
            <v>2015</v>
          </cell>
          <cell r="H113" t="str">
            <v>Ceiling lamp. Opal diffuser made of two layers of mouth blown glass. Metallic body available in three coating finishes: black, copper and brass.</v>
          </cell>
          <cell r="I113" t="str">
            <v>Plafonnier. Diffuseur en verre opalin soufflé double couche. Corps en métal verni disponible en trois finitions: noir, cuivre et laiton.</v>
          </cell>
          <cell r="J113" t="str">
            <v>“A collection of lamps with round shape and apparently soft and fluffy, almost organic.”</v>
          </cell>
          <cell r="K113" t="str">
            <v>Brass</v>
          </cell>
          <cell r="L113" t="str">
            <v>Acid etched glass</v>
          </cell>
          <cell r="M113" t="str">
            <v>Glass + metal</v>
          </cell>
        </row>
        <row r="114">
          <cell r="C114" t="str">
            <v>K2251059R</v>
          </cell>
          <cell r="D114">
            <v>8015086002666</v>
          </cell>
          <cell r="E114" t="str">
            <v>KUSHI 16 CEILING</v>
          </cell>
          <cell r="F114" t="str">
            <v>Alberto Saggia &amp; Valerio Sommella</v>
          </cell>
          <cell r="G114">
            <v>2015</v>
          </cell>
          <cell r="H114" t="str">
            <v>Ceiling lamp. Opal diffuser made of two layers of mouth blown glass. Metallic body available in three coating finishes: black, copper and brass.</v>
          </cell>
          <cell r="I114" t="str">
            <v>Plafonnier. Diffuseur en verre opalin soufflé double couche. Corps en métal verni disponible en trois finitions: noir, cuivre et laiton.</v>
          </cell>
          <cell r="J114" t="str">
            <v>“A collection of lamps with round shape and apparently soft and fluffy, almost organic.”</v>
          </cell>
          <cell r="K114" t="str">
            <v>Copper</v>
          </cell>
          <cell r="L114" t="str">
            <v>Acid etched glass</v>
          </cell>
          <cell r="M114" t="str">
            <v>Glass + metal</v>
          </cell>
        </row>
        <row r="115">
          <cell r="C115" t="str">
            <v>K220105N</v>
          </cell>
          <cell r="D115">
            <v>8015086002673</v>
          </cell>
          <cell r="E115" t="str">
            <v>KUSHI 33 CEILING</v>
          </cell>
          <cell r="F115" t="str">
            <v>Alberto Saggia &amp; Valerio Sommella</v>
          </cell>
          <cell r="G115">
            <v>2015</v>
          </cell>
          <cell r="H115" t="str">
            <v>Ceiling lamp. Opal diffuser made of two layers of mouth blown glass. Metallic body available in three coating finishes: black, copper and brass.</v>
          </cell>
          <cell r="I115" t="str">
            <v>Plafonnier. Diffuseur en verre opalin soufflé double couche. Corps en métal verni disponible en trois finitions: noir, cuivre et laiton.</v>
          </cell>
          <cell r="J115" t="str">
            <v>“A collection of lamps with round shape and apparently soft and fluffy, almost organic.”</v>
          </cell>
          <cell r="K115" t="str">
            <v>Black</v>
          </cell>
          <cell r="L115" t="str">
            <v>Acid etched glass</v>
          </cell>
          <cell r="M115" t="str">
            <v>Glass + metal</v>
          </cell>
        </row>
        <row r="116">
          <cell r="C116" t="str">
            <v>K220105O</v>
          </cell>
          <cell r="D116">
            <v>8015086002680</v>
          </cell>
          <cell r="E116" t="str">
            <v>KUSHI 33 CEILING</v>
          </cell>
          <cell r="F116" t="str">
            <v>Alberto Saggia &amp; Valerio Sommella</v>
          </cell>
          <cell r="G116">
            <v>2015</v>
          </cell>
          <cell r="H116" t="str">
            <v>Ceiling lamp. Opal diffuser made of two layers of mouth blown glass. Metallic body available in three coating finishes: black, copper and brass.</v>
          </cell>
          <cell r="I116" t="str">
            <v>Plafonnier. Diffuseur en verre opalin soufflé double couche. Corps en métal verni disponible en trois finitions: noir, cuivre et laiton.</v>
          </cell>
          <cell r="J116" t="str">
            <v>“A collection of lamps with round shape and apparently soft and fluffy, almost organic.”</v>
          </cell>
          <cell r="K116" t="str">
            <v>Brass</v>
          </cell>
          <cell r="L116" t="str">
            <v>Acid etched glass</v>
          </cell>
          <cell r="M116" t="str">
            <v>Glass + metal</v>
          </cell>
        </row>
        <row r="117">
          <cell r="C117" t="str">
            <v>K220105R</v>
          </cell>
          <cell r="D117">
            <v>8015086002697</v>
          </cell>
          <cell r="E117" t="str">
            <v>KUSHI 33 CEILING</v>
          </cell>
          <cell r="F117" t="str">
            <v>Alberto Saggia &amp; Valerio Sommella</v>
          </cell>
          <cell r="G117">
            <v>2015</v>
          </cell>
          <cell r="H117" t="str">
            <v>Ceiling lamp. Opal diffuser made of two layers of mouth blown glass. Metallic body available in three coating finishes: black, copper and brass.</v>
          </cell>
          <cell r="I117" t="str">
            <v>Plafonnier. Diffuseur en verre opalin soufflé double couche. Corps en métal verni disponible en trois finitions: noir, cuivre et laiton.</v>
          </cell>
          <cell r="J117" t="str">
            <v>“A collection of lamps with round shape and apparently soft and fluffy, almost organic.”</v>
          </cell>
          <cell r="K117" t="str">
            <v>Copper</v>
          </cell>
          <cell r="L117" t="str">
            <v>Acid etched glass</v>
          </cell>
          <cell r="M117" t="str">
            <v>Glass + metal</v>
          </cell>
        </row>
        <row r="118">
          <cell r="C118" t="str">
            <v>K2201059N</v>
          </cell>
          <cell r="D118">
            <v>8015086002703</v>
          </cell>
          <cell r="E118" t="str">
            <v>KUSHI 33 CEILING LED</v>
          </cell>
          <cell r="F118" t="str">
            <v>Alberto Saggia &amp; Valerio Sommella</v>
          </cell>
          <cell r="G118">
            <v>2015</v>
          </cell>
          <cell r="H118" t="str">
            <v>Ceiling lamp. Opal diffuser made of two layers of mouth blown glass. Metallic body available in three coating finishes: black, copper and brass.</v>
          </cell>
          <cell r="I118" t="str">
            <v>Plafonnier. Diffuseur en verre opalin soufflé double couche. Corps en métal verni disponible en trois finitions: noir, cuivre et laiton.</v>
          </cell>
          <cell r="J118" t="str">
            <v>“A collection of lamps with round shape and apparently soft and fluffy, almost organic.”</v>
          </cell>
          <cell r="K118" t="str">
            <v>Copper</v>
          </cell>
          <cell r="L118" t="str">
            <v>Acid etched glass</v>
          </cell>
          <cell r="M118" t="str">
            <v>Glass + metal</v>
          </cell>
        </row>
        <row r="119">
          <cell r="C119" t="str">
            <v>K2201059O</v>
          </cell>
          <cell r="D119">
            <v>8015086002710</v>
          </cell>
          <cell r="E119" t="str">
            <v>KUSHI 33 CEILING LED</v>
          </cell>
          <cell r="F119" t="str">
            <v>Alberto Saggia &amp; Valerio Sommella</v>
          </cell>
          <cell r="G119">
            <v>2015</v>
          </cell>
          <cell r="H119" t="str">
            <v>Ceiling lamp. Opal diffuser made of two layers of mouth blown glass. Metallic body available in three coating finishes: black, copper and brass.</v>
          </cell>
          <cell r="I119" t="str">
            <v>Plafonnier. Diffuseur en verre opalin soufflé double couche. Corps en métal verni disponible en trois finitions: noir, cuivre et laiton.</v>
          </cell>
          <cell r="J119" t="str">
            <v>“A collection of lamps with round shape and apparently soft and fluffy, almost organic.”</v>
          </cell>
          <cell r="K119" t="str">
            <v>Copper</v>
          </cell>
          <cell r="L119" t="str">
            <v>Acid etched glass</v>
          </cell>
          <cell r="M119" t="str">
            <v>Glass + metal</v>
          </cell>
        </row>
        <row r="120">
          <cell r="C120" t="str">
            <v>K2201059R</v>
          </cell>
          <cell r="D120">
            <v>8015086002727</v>
          </cell>
          <cell r="E120" t="str">
            <v>KUSHI 33 CEILING LED</v>
          </cell>
          <cell r="F120" t="str">
            <v>Alberto Saggia &amp; Valerio Sommella</v>
          </cell>
          <cell r="G120">
            <v>2015</v>
          </cell>
          <cell r="H120" t="str">
            <v>Ceiling lamp. Opal diffuser made of two layers of mouth blown glass. Metallic body available in three coating finishes: black, copper and brass.</v>
          </cell>
          <cell r="I120" t="str">
            <v>Plafonnier. Diffuseur en verre opalin soufflé double couche. Corps en métal verni disponible en trois finitions: noir, cuivre et laiton.</v>
          </cell>
          <cell r="J120" t="str">
            <v>“A collection of lamps with round shape and apparently soft and fluffy, almost organic.”</v>
          </cell>
          <cell r="K120" t="str">
            <v>Copper</v>
          </cell>
          <cell r="L120" t="str">
            <v>Acid etched glass</v>
          </cell>
          <cell r="M120" t="str">
            <v>Glass + metal</v>
          </cell>
        </row>
        <row r="121">
          <cell r="C121" t="str">
            <v>K386320N</v>
          </cell>
          <cell r="D121">
            <v>8015086003366</v>
          </cell>
          <cell r="E121" t="str">
            <v>LANNA' SUSPENSION</v>
          </cell>
          <cell r="F121" t="str">
            <v>Noè Duchafour Lawrance</v>
          </cell>
          <cell r="G121">
            <v>2017</v>
          </cell>
          <cell r="H121" t="str">
            <v>Suspension lamp. Opal diffuser made of two layers of blown glass. Metallic coated structure.</v>
          </cell>
          <cell r="I121" t="str">
            <v>Lampe à suspension. Diffuseur en verre opalin soufflé double couche. Structure en métal verni.</v>
          </cell>
          <cell r="J121" t="str">
            <v>“When the lamps are hanging in multiple compositions, they remind the spectator the magical nights full of stars, illuminated by flying lanterns, that float gracefully and ethereally.”</v>
          </cell>
          <cell r="K121" t="str">
            <v>Black</v>
          </cell>
          <cell r="L121" t="str">
            <v>Polished + acid etched glass</v>
          </cell>
          <cell r="M121" t="str">
            <v>Glass + metal</v>
          </cell>
        </row>
        <row r="122">
          <cell r="C122" t="str">
            <v>K386320</v>
          </cell>
          <cell r="D122">
            <v>8015086000358</v>
          </cell>
          <cell r="E122" t="str">
            <v>LANNA' SUSPENSION</v>
          </cell>
          <cell r="F122" t="str">
            <v>Noè Duchafour Lawrance</v>
          </cell>
          <cell r="G122">
            <v>2017</v>
          </cell>
          <cell r="H122" t="str">
            <v>Suspension lamp. Opal diffuser made of two layers of blown glass. Metallic coated structure.</v>
          </cell>
          <cell r="I122" t="str">
            <v>Lampe à suspension. Diffuseur en verre opalin soufflé double couche. Structure en métal verni.</v>
          </cell>
          <cell r="J122" t="str">
            <v>“When the lamps are hanging in multiple compositions, they remind the spectator the magical nights full of stars, illuminated by flying lanterns, that float gracefully and ethereally.”</v>
          </cell>
          <cell r="K122" t="str">
            <v>Brass</v>
          </cell>
          <cell r="L122" t="str">
            <v>Polished + acid etched glass</v>
          </cell>
          <cell r="M122" t="str">
            <v>Glass + metal</v>
          </cell>
        </row>
        <row r="123">
          <cell r="C123" t="str">
            <v>K355365O</v>
          </cell>
          <cell r="D123">
            <v>8015086004127</v>
          </cell>
          <cell r="E123" t="str">
            <v xml:space="preserve">LILLI </v>
          </cell>
          <cell r="F123" t="str">
            <v>Cristina Celestino</v>
          </cell>
          <cell r="G123">
            <v>2019</v>
          </cell>
          <cell r="H123" t="str">
            <v>Suspension lamp. Opal diffuser made of two layers of mouth blown glass. Satin brass structure</v>
          </cell>
          <cell r="I123" t="str">
            <v>Lampe à suspension. Diffuseur en verre opalin soufflé double couche. Structure en laiton satiné.</v>
          </cell>
          <cell r="J123" t="str">
            <v>“Its perfect balance is inspired by the floral world in which colours, shapes, sizes and odours coexist in a full balanced harmony.”</v>
          </cell>
          <cell r="K123" t="str">
            <v>Brass</v>
          </cell>
          <cell r="L123" t="str">
            <v>Brass</v>
          </cell>
          <cell r="M123" t="str">
            <v>Glass + metal</v>
          </cell>
        </row>
        <row r="124">
          <cell r="C124" t="str">
            <v>K075245</v>
          </cell>
          <cell r="D124">
            <v>8015086002734</v>
          </cell>
          <cell r="E124" t="str">
            <v>LOUIS 34</v>
          </cell>
          <cell r="F124" t="str">
            <v>Studio 14</v>
          </cell>
          <cell r="G124">
            <v>2013</v>
          </cell>
          <cell r="H124" t="str">
            <v>Ceiling lamp with polished rotational-moulded polyethylene diffuser. Powder coated aluminium structure available in three different heights.</v>
          </cell>
          <cell r="I124" t="str">
            <v>Plafonnier avec diffuseur en polyéthylène imprimé en rotoroulage et poli. Structure en aluminium verni à poudre, disponible en trois hauteurs différentes.</v>
          </cell>
          <cell r="J124" t="str">
            <v>“It is Platone who suggests the combination between music and light from which inspired the idea of Louis, a tribute to the great musician Louis Armstrong and to the instrument with which he charmed the world.”</v>
          </cell>
          <cell r="K124" t="str">
            <v>White</v>
          </cell>
          <cell r="L124" t="str">
            <v>Gloss</v>
          </cell>
          <cell r="M124" t="str">
            <v>Polyethylene + aluminium</v>
          </cell>
        </row>
        <row r="125">
          <cell r="C125" t="str">
            <v>K075245M</v>
          </cell>
          <cell r="D125">
            <v>8015086002741</v>
          </cell>
          <cell r="E125" t="str">
            <v>LOUIS 41</v>
          </cell>
          <cell r="F125" t="str">
            <v>Studio 14</v>
          </cell>
          <cell r="G125">
            <v>2013</v>
          </cell>
          <cell r="H125" t="str">
            <v>Ceiling lamp with polished rotational-moulded polyethylene diffuser. Powder coated aluminium structure available in three different heights.</v>
          </cell>
          <cell r="I125" t="str">
            <v>Plafonnier avec diffuseur en polyéthylène imprimé en rotoroulage et poli. Structure en aluminium verni à poudre, disponible en trois hauteurs différentes.</v>
          </cell>
          <cell r="J125" t="str">
            <v>“It is Platone who suggests the combination between music and light from which inspired the idea of Louis, a tribute to the great musician Louis Armstrong and to the instrument with which he charmed the world.”</v>
          </cell>
          <cell r="K125" t="str">
            <v>White</v>
          </cell>
          <cell r="L125" t="str">
            <v>Gloss</v>
          </cell>
          <cell r="M125" t="str">
            <v>Polyethylene + aluminium</v>
          </cell>
        </row>
        <row r="126">
          <cell r="C126" t="str">
            <v>K075245L</v>
          </cell>
          <cell r="D126">
            <v>8015086002758</v>
          </cell>
          <cell r="E126" t="str">
            <v>LOUIS 48</v>
          </cell>
          <cell r="F126" t="str">
            <v>Studio 14</v>
          </cell>
          <cell r="G126">
            <v>2013</v>
          </cell>
          <cell r="H126" t="str">
            <v>Ceiling lamp with polished rotational-moulded polyethylene diffuser. Powder coated aluminium structure available in three different heights.</v>
          </cell>
          <cell r="I126" t="str">
            <v>Plafonnier avec diffuseur en polyéthylène imprimé en rotoroulage et poli. Structure en aluminium verni à poudre, disponible en trois hauteurs différentes.</v>
          </cell>
          <cell r="J126" t="str">
            <v>“It is Platone who suggests the combination between music and light from which inspired the idea of Louis, a tribute to the great musician Louis Armstrong and to the instrument with which he charmed the world.”</v>
          </cell>
          <cell r="K126" t="str">
            <v>White</v>
          </cell>
          <cell r="L126" t="str">
            <v>Gloss</v>
          </cell>
          <cell r="M126" t="str">
            <v>Polyethylene + aluminium</v>
          </cell>
        </row>
        <row r="127">
          <cell r="C127" t="str">
            <v>380315R</v>
          </cell>
          <cell r="D127">
            <v>8015086001256</v>
          </cell>
          <cell r="E127" t="str">
            <v>MINIMAL</v>
          </cell>
          <cell r="F127" t="str">
            <v>David Pompa</v>
          </cell>
          <cell r="G127">
            <v>2017</v>
          </cell>
          <cell r="H127" t="str">
            <v>Suspension lamp with handcrafted pottery body and metal structure.</v>
          </cell>
          <cell r="I127" t="str">
            <v>Lampe à suspension. Corps en céramique à la main et structure en métal.</v>
          </cell>
          <cell r="J127" t="str">
            <v>“Strong and elegant at the same time, Minimal conveys new aesthetic and cultural scenarios originated from a sublime mixture between a young designer and an ancestral handcraft culture. The utmost protagonist is the Barro Negro, a particular type of pottery, exclusively handmade by skilled Mexican craftsmen.”</v>
          </cell>
          <cell r="K127" t="str">
            <v>Copper</v>
          </cell>
          <cell r="L127" t="str">
            <v>Polished</v>
          </cell>
          <cell r="M127" t="str">
            <v>Ceramic + metal</v>
          </cell>
        </row>
        <row r="128">
          <cell r="C128" t="str">
            <v>380315N</v>
          </cell>
          <cell r="D128">
            <v>8015086001263</v>
          </cell>
          <cell r="E128" t="str">
            <v>MINIMAL</v>
          </cell>
          <cell r="F128" t="str">
            <v>David Pompa</v>
          </cell>
          <cell r="G128">
            <v>2017</v>
          </cell>
          <cell r="H128" t="str">
            <v>Suspension lamp with handcrafted pottery body and metal structure.</v>
          </cell>
          <cell r="I128" t="str">
            <v>Lampe à suspension. Corps en céramique à la main et structure en métal.</v>
          </cell>
          <cell r="J128" t="str">
            <v>“Strong and elegant at the same time, Minimal conveys new aesthetic and cultural scenarios originated from a sublime mixture between a young designer and an ancestral handcraft culture. The utmost protagonist is the Barro Negro, a particular type of pottery, exclusively handmade by skilled Mexican craftsmen.”</v>
          </cell>
          <cell r="K128" t="str">
            <v>Black nickel</v>
          </cell>
          <cell r="L128" t="str">
            <v>Polished</v>
          </cell>
          <cell r="M128" t="str">
            <v>Ceramic + metal</v>
          </cell>
        </row>
        <row r="129">
          <cell r="C129" t="str">
            <v>ALI-CC350_8W</v>
          </cell>
          <cell r="D129">
            <v>8015086001270</v>
          </cell>
          <cell r="E129" t="str">
            <v>MINIMAL - Driver</v>
          </cell>
          <cell r="F129" t="str">
            <v>David Pompa</v>
          </cell>
          <cell r="G129">
            <v>2017</v>
          </cell>
          <cell r="H129" t="str">
            <v>No dimmable Driver</v>
          </cell>
          <cell r="I129" t="str">
            <v>Driver non dimmable</v>
          </cell>
          <cell r="J129" t="str">
            <v>-</v>
          </cell>
          <cell r="K129" t="str">
            <v>-</v>
          </cell>
          <cell r="L129" t="str">
            <v>-</v>
          </cell>
          <cell r="M129" t="str">
            <v>-</v>
          </cell>
        </row>
        <row r="130">
          <cell r="C130" t="str">
            <v>canopy-minimal</v>
          </cell>
          <cell r="D130">
            <v>8015086001287</v>
          </cell>
          <cell r="E130" t="str">
            <v>MINIMAL - Canopy</v>
          </cell>
          <cell r="F130" t="str">
            <v>David Pompa</v>
          </cell>
          <cell r="G130">
            <v>2017</v>
          </cell>
          <cell r="H130" t="str">
            <v>Canopy</v>
          </cell>
          <cell r="I130" t="str">
            <v>Patère Minimal</v>
          </cell>
          <cell r="J130" t="str">
            <v>-</v>
          </cell>
          <cell r="K130" t="str">
            <v>-</v>
          </cell>
          <cell r="L130" t="str">
            <v>-</v>
          </cell>
          <cell r="M130" t="str">
            <v>-</v>
          </cell>
        </row>
        <row r="131">
          <cell r="C131" t="str">
            <v>K405340N</v>
          </cell>
          <cell r="D131">
            <v>8015086003373</v>
          </cell>
          <cell r="E131" t="str">
            <v>NAMI</v>
          </cell>
          <cell r="F131" t="str">
            <v>Alberto Saggia &amp; Valerio Sommella</v>
          </cell>
          <cell r="G131">
            <v>2017</v>
          </cell>
          <cell r="H131" t="str">
            <v>Suspension lamp with textured and curved glass diffuser. Metallic coated structure.</v>
          </cell>
          <cell r="I131" t="str">
            <v>Lampe à suspension avec diffuseur en verre texturé et courbé. Structure en métal verni.</v>
          </cell>
          <cell r="J131" t="str">
            <v>“Nami, from the Japanese "wave", is a metaphor of light: the glass wave refracts the light of multiple light sources that are mysteriously hidden inside. The glass and the light, the two key elements, coexist in harmony and enhance each other.”</v>
          </cell>
          <cell r="K131" t="str">
            <v>Black</v>
          </cell>
          <cell r="L131" t="str">
            <v>Gloss glass</v>
          </cell>
          <cell r="M131" t="str">
            <v>Glass + metal</v>
          </cell>
        </row>
        <row r="132">
          <cell r="C132" t="str">
            <v>K405340</v>
          </cell>
          <cell r="D132">
            <v>8015086002765</v>
          </cell>
          <cell r="E132" t="str">
            <v>NAMI</v>
          </cell>
          <cell r="F132" t="str">
            <v>Alberto Saggia &amp; Valerio Sommella</v>
          </cell>
          <cell r="G132">
            <v>2017</v>
          </cell>
          <cell r="H132" t="str">
            <v>Suspension lamp with textured and curved glass diffuser. Metallic coated structure.</v>
          </cell>
          <cell r="I132" t="str">
            <v>Lampe à suspension avec diffuseur en verre texturé et courbé. Structure en métal verni.</v>
          </cell>
          <cell r="J132" t="str">
            <v>“Nami, from the Japanese "wave", is a metaphor of light: the glass wave refracts the light of multiple light sources that are mysteriously hidden inside. The glass and the light, the two key elements, coexist in harmony and enhance each other.”</v>
          </cell>
          <cell r="K132" t="str">
            <v>Brass</v>
          </cell>
          <cell r="L132" t="str">
            <v>Gloss glass</v>
          </cell>
          <cell r="M132" t="str">
            <v>Glass + metal</v>
          </cell>
        </row>
        <row r="133">
          <cell r="C133" t="str">
            <v>K090261MB</v>
          </cell>
          <cell r="D133">
            <v>8015086002772</v>
          </cell>
          <cell r="E133" t="str">
            <v>NEW YORK 33</v>
          </cell>
          <cell r="F133" t="str">
            <v>Peter Jamieson</v>
          </cell>
          <cell r="G133">
            <v>2013</v>
          </cell>
          <cell r="H133" t="str">
            <v>Suspension lamp with multilayered technopolymer reflector and prismatic methacrylate diffuser.</v>
          </cell>
          <cell r="I133" t="str">
            <v>Suspension avec un réflecteur en technopolymère multicouches et un diffuseur en méthacrylate prismatique.</v>
          </cell>
          <cell r="J133" t="str">
            <v>“New York sidewalks, the queue on street corners for a snack. Thus was born, while waiting, the idea of proposing in a product the pattern of hot dog stand.”</v>
          </cell>
          <cell r="K133" t="str">
            <v>White</v>
          </cell>
          <cell r="L133" t="str">
            <v>Gloss</v>
          </cell>
          <cell r="M133" t="str">
            <v>Technopolymer + methacrylate</v>
          </cell>
        </row>
        <row r="134">
          <cell r="C134" t="str">
            <v>K090261MC</v>
          </cell>
          <cell r="D134">
            <v>8015086002789</v>
          </cell>
          <cell r="E134" t="str">
            <v>NEW YORK 33</v>
          </cell>
          <cell r="F134" t="str">
            <v>Peter Jamieson</v>
          </cell>
          <cell r="G134">
            <v>2013</v>
          </cell>
          <cell r="H134" t="str">
            <v>Suspension lamp with multilayered technopolymer reflector and prismatic methacrylate diffuser.</v>
          </cell>
          <cell r="I134" t="str">
            <v>Suspension avec un réflecteur en technopolymère multicouches et un diffuseur en méthacrylate prismatique.</v>
          </cell>
          <cell r="J134" t="str">
            <v>“New York sidewalks, the queue on street corners for a snack. Thus was born, while waiting, the idea of proposing in a product the pattern of hot dog stand.”</v>
          </cell>
          <cell r="K134" t="str">
            <v>Grey chrome</v>
          </cell>
          <cell r="L134" t="str">
            <v>Gloss</v>
          </cell>
          <cell r="M134" t="str">
            <v>Technopolymer + methacrylate</v>
          </cell>
        </row>
        <row r="135">
          <cell r="C135" t="str">
            <v>K090261MR</v>
          </cell>
          <cell r="D135">
            <v>8015086002802</v>
          </cell>
          <cell r="E135" t="str">
            <v>NEW YORK 33</v>
          </cell>
          <cell r="F135" t="str">
            <v>Peter Jamieson</v>
          </cell>
          <cell r="G135">
            <v>2013</v>
          </cell>
          <cell r="H135" t="str">
            <v>Suspension lamp with multilayered technopolymer reflector and prismatic methacrylate diffuser.</v>
          </cell>
          <cell r="I135" t="str">
            <v>Suspension avec un réflecteur en technopolymère multicouches et un diffuseur en méthacrylate prismatique.</v>
          </cell>
          <cell r="J135" t="str">
            <v>“New York sidewalks, the queue on street corners for a snack. Thus was born, while waiting, the idea of proposing in a product the pattern of hot dog stand.”</v>
          </cell>
          <cell r="K135" t="str">
            <v>Red</v>
          </cell>
          <cell r="L135" t="str">
            <v>Gloss</v>
          </cell>
          <cell r="M135" t="str">
            <v>Technopolymer + methacrylate</v>
          </cell>
        </row>
        <row r="136">
          <cell r="C136" t="str">
            <v>K090261LB</v>
          </cell>
          <cell r="D136">
            <v>8015086002819</v>
          </cell>
          <cell r="E136" t="str">
            <v>NEW YORK 45</v>
          </cell>
          <cell r="F136" t="str">
            <v>Peter Jamieson</v>
          </cell>
          <cell r="G136">
            <v>2013</v>
          </cell>
          <cell r="H136" t="str">
            <v>Suspension lamp with multilayered technopolymer reflector and prismatic methacrylate diffuser.</v>
          </cell>
          <cell r="I136" t="str">
            <v>Suspension avec un réflecteur en technopolymère multicouches et un diffuseur en méthacrylate prismatique.</v>
          </cell>
          <cell r="J136" t="str">
            <v>“New York sidewalks, the queue on street corners for a snack. Thus was born, while waiting, the idea of proposing in a product the pattern of hot dog stand.”</v>
          </cell>
          <cell r="K136" t="str">
            <v>White</v>
          </cell>
          <cell r="L136" t="str">
            <v>Gloss</v>
          </cell>
          <cell r="M136" t="str">
            <v>Technopolymer + methacrylate</v>
          </cell>
        </row>
        <row r="137">
          <cell r="C137" t="str">
            <v>K090261LC</v>
          </cell>
          <cell r="D137">
            <v>8015086002826</v>
          </cell>
          <cell r="E137" t="str">
            <v>NEW YORK 45</v>
          </cell>
          <cell r="F137" t="str">
            <v>Peter Jamieson</v>
          </cell>
          <cell r="G137">
            <v>2013</v>
          </cell>
          <cell r="H137" t="str">
            <v>Suspension lamp with multilayered technopolymer reflector and prismatic methacrylate diffuser.</v>
          </cell>
          <cell r="I137" t="str">
            <v>Suspension avec un réflecteur en technopolymère multicouches et un diffuseur en méthacrylate prismatique.</v>
          </cell>
          <cell r="J137" t="str">
            <v>“New York sidewalks, the queue on street corners for a snack. Thus was born, while waiting, the idea of proposing in a product the pattern of hot dog stand.”</v>
          </cell>
          <cell r="K137" t="str">
            <v>Grey chrome</v>
          </cell>
          <cell r="L137" t="str">
            <v>Gloss</v>
          </cell>
          <cell r="M137" t="str">
            <v>Technopolymer + methacrylate</v>
          </cell>
        </row>
        <row r="138">
          <cell r="C138" t="str">
            <v>K090261LR</v>
          </cell>
          <cell r="D138">
            <v>8015086002833</v>
          </cell>
          <cell r="E138" t="str">
            <v>NEW YORK 45</v>
          </cell>
          <cell r="F138" t="str">
            <v>Peter Jamieson</v>
          </cell>
          <cell r="G138">
            <v>2013</v>
          </cell>
          <cell r="H138" t="str">
            <v>Suspension lamp with multilayered technopolymer reflector and prismatic methacrylate diffuser.</v>
          </cell>
          <cell r="I138" t="str">
            <v>Suspension avec un réflecteur en technopolymère multicouches et un diffuseur en méthacrylate prismatique.</v>
          </cell>
          <cell r="J138" t="str">
            <v>“New York sidewalks, the queue on street corners for a snack. Thus was born, while waiting, the idea of proposing in a product the pattern of hot dog stand.”</v>
          </cell>
          <cell r="K138" t="str">
            <v>Red</v>
          </cell>
          <cell r="L138" t="str">
            <v>Gloss</v>
          </cell>
          <cell r="M138" t="str">
            <v>Technopolymer + methacrylate</v>
          </cell>
        </row>
        <row r="139">
          <cell r="C139" t="str">
            <v>K350356B</v>
          </cell>
          <cell r="D139">
            <v>8015086004080</v>
          </cell>
          <cell r="E139" t="str">
            <v>OPYO SUSPENSION</v>
          </cell>
          <cell r="F139" t="str">
            <v>Cristina Celestino</v>
          </cell>
          <cell r="G139">
            <v>2019</v>
          </cell>
          <cell r="H139" t="str">
            <v>Suspension lamp. Opal diffuser made of two layers of mouth blown glass. Metallic coated structure.</v>
          </cell>
          <cell r="I139" t="str">
            <v>Lampe à suspension. Diffuseur en verre opalin soufflé double couche. Structure en métal verni.</v>
          </cell>
          <cell r="J139" t="str">
            <v>“The perfection of nature with its unexpected and harmonious details is reflected in this project where each element finds its raison d’être only when compared to the others.”</v>
          </cell>
          <cell r="K139" t="str">
            <v>White</v>
          </cell>
          <cell r="L139" t="str">
            <v>White</v>
          </cell>
          <cell r="M139" t="str">
            <v>Glass + metal</v>
          </cell>
        </row>
        <row r="140">
          <cell r="C140" t="str">
            <v>K350356C</v>
          </cell>
          <cell r="D140">
            <v>8015086004097</v>
          </cell>
          <cell r="E140" t="str">
            <v>OPYO SUSPENSION</v>
          </cell>
          <cell r="F140" t="str">
            <v>Cristina Celestino</v>
          </cell>
          <cell r="G140">
            <v>2019</v>
          </cell>
          <cell r="H140" t="str">
            <v>Suspension lamp. Opal diffuser made of two layers of mouth blown glass. Metallic coated structure.</v>
          </cell>
          <cell r="I140" t="str">
            <v>Lampe à suspension. Diffuseur en verre opalin soufflé double couche. Structure en métal verni.</v>
          </cell>
          <cell r="J140" t="str">
            <v>“The perfection of nature with its unexpected and harmonious details is reflected in this project where each element finds its raison d’être only when compared to the others.”</v>
          </cell>
          <cell r="K140" t="str">
            <v>Coral</v>
          </cell>
          <cell r="L140" t="str">
            <v>Coral</v>
          </cell>
          <cell r="M140" t="str">
            <v>Glass + metal</v>
          </cell>
        </row>
        <row r="141">
          <cell r="C141" t="str">
            <v>K350356O</v>
          </cell>
          <cell r="D141">
            <v>8015086004059</v>
          </cell>
          <cell r="E141" t="str">
            <v>OPYO SUSPENSION</v>
          </cell>
          <cell r="F141" t="str">
            <v>Cristina Celestino</v>
          </cell>
          <cell r="G141">
            <v>2019</v>
          </cell>
          <cell r="H141" t="str">
            <v>Suspension lamp. Opal diffuser made of two layers of mouth blown glass. Metallic coated structure.</v>
          </cell>
          <cell r="I141" t="str">
            <v>Lampe à suspension. Diffuseur en verre opalin soufflé double couche. Structure en métal verni.</v>
          </cell>
          <cell r="J141" t="str">
            <v>“The perfection of nature with its unexpected and harmonious details is reflected in this project where each element finds its raison d’être only when compared to the others.”</v>
          </cell>
          <cell r="K141" t="str">
            <v>Brass</v>
          </cell>
          <cell r="L141" t="str">
            <v>Brass</v>
          </cell>
          <cell r="M141" t="str">
            <v>Glass + metal</v>
          </cell>
        </row>
        <row r="142">
          <cell r="C142" t="str">
            <v>080250B</v>
          </cell>
          <cell r="D142">
            <v>8015086001294</v>
          </cell>
          <cell r="E142" t="str">
            <v>PEACOCK</v>
          </cell>
          <cell r="F142" t="str">
            <v>Noè Duchafour Lawrance</v>
          </cell>
          <cell r="G142">
            <v>2013</v>
          </cell>
          <cell r="H142" t="str">
            <v>Suspension lamp with twelve arms. Structure, body and canopy in steel, powder lacquered or acid-etched brass, curved white cased glass shade.</v>
          </cell>
          <cell r="I142" t="str">
            <v>Suspension avec douze bras. Structure, corps et rosace en acier découpé verni à poudre ou laiton acidé, diffuseur en verre doublé et formé à chaud.</v>
          </cell>
          <cell r="J142" t="str">
            <v>“The mythology and the nature provide the starting point for planning the realization of Peacock, a twelve arms chandelier. Its design emulates the smooth graphic style of the elegant peacocks tails. As the wheel perfection is exalted by the beauty of the individual feathers, so the chandelier owes its magnificence to the repetition of a single element.”</v>
          </cell>
          <cell r="K142" t="str">
            <v>White</v>
          </cell>
          <cell r="L142" t="str">
            <v>Matt</v>
          </cell>
          <cell r="M142" t="str">
            <v>Steel + glass</v>
          </cell>
        </row>
        <row r="143">
          <cell r="C143" t="str">
            <v>080250T</v>
          </cell>
          <cell r="D143">
            <v>8015086001300</v>
          </cell>
          <cell r="E143" t="str">
            <v>PEACOCK</v>
          </cell>
          <cell r="F143" t="str">
            <v>Noè Duchafour Lawrance</v>
          </cell>
          <cell r="G143">
            <v>2013</v>
          </cell>
          <cell r="H143" t="str">
            <v>Suspension lamp with twelve arms. Structure, body and canopy in steel, powder lacquered or acid-etched brass, curved white cased glass shade.</v>
          </cell>
          <cell r="I143" t="str">
            <v>Suspension avec douze bras. Structure, corps et rosace en acier découpé verni à poudre ou laiton acidé, diffuseur en verre doublé et formé à chaud.</v>
          </cell>
          <cell r="J143" t="str">
            <v>“The mythology and the nature provide the starting point for planning the realization of Peacock, a twelve arms chandelier. Its design emulates the smooth graphic style of the elegant peacocks tails. As the wheel perfection is exalted by the beauty of the individual feathers, so the chandelier owes its magnificence to the repetition of a single element.”</v>
          </cell>
          <cell r="K143" t="str">
            <v>Brass</v>
          </cell>
          <cell r="L143" t="str">
            <v>Acid etched brass</v>
          </cell>
          <cell r="M143" t="str">
            <v>Steel + glass</v>
          </cell>
        </row>
        <row r="144">
          <cell r="C144" t="str">
            <v>232135EU</v>
          </cell>
          <cell r="D144">
            <v>8015086001362</v>
          </cell>
          <cell r="E144" t="str">
            <v>SPILLO CEILING</v>
          </cell>
          <cell r="F144" t="str">
            <v>Constantin Wortmann</v>
          </cell>
          <cell r="G144">
            <v>2010</v>
          </cell>
          <cell r="H144" t="str">
            <v>Indoor and outdoor suspension lamp. Rotational-moulded polyethylene diffuser. Canopy in the indoor version, orange wiring with IP65 connection device in the outdoor version.</v>
          </cell>
          <cell r="I144" t="str">
            <v>Suspension pour intérieurs et extérieurs. Diffuseur en polyéthylène moulé par rotation. Rosace dans la version pour intérieur, câble électrique orange avec dispositif de connexion IP65 dans la version pour extérieur.</v>
          </cell>
          <cell r="J144" t="str">
            <v>“Luminous objects made for a multidirectional while emotional and ambient light. Various lamps can be used to create suggestive light atmospheres and unexpected effects.”</v>
          </cell>
          <cell r="K144" t="str">
            <v>White</v>
          </cell>
          <cell r="L144" t="str">
            <v>Gloss</v>
          </cell>
          <cell r="M144" t="str">
            <v>Polyethylene + metal</v>
          </cell>
        </row>
        <row r="145">
          <cell r="C145" t="str">
            <v>232135IPEU</v>
          </cell>
          <cell r="D145">
            <v>8015086001379</v>
          </cell>
          <cell r="E145" t="str">
            <v>SPILLO CEILING OUTDOOR</v>
          </cell>
          <cell r="F145" t="str">
            <v>Constantin Wortmann</v>
          </cell>
          <cell r="G145">
            <v>2010</v>
          </cell>
          <cell r="H145" t="str">
            <v>Indoor and outdoor suspension lamp. Rotational-moulded polyethylene diffuser. Canopy in the indoor version, orange wiring with IP65 connection device in the outdoor version.</v>
          </cell>
          <cell r="I145" t="str">
            <v>Suspension pour intérieurs et extérieurs. Diffuseur en polyéthylène moulé par rotation. Rosace dans la version pour intérieur, câble électrique orange avec dispositif de connexion IP65 dans la version pour extérieur.</v>
          </cell>
          <cell r="J145" t="str">
            <v>“Luminous objects made for a multidirectional while emotional and ambient light. Various lamps can be used to create suggestive light atmospheres and unexpected effects.”</v>
          </cell>
          <cell r="K145" t="str">
            <v>White</v>
          </cell>
          <cell r="L145" t="str">
            <v>Gloss</v>
          </cell>
          <cell r="M145" t="str">
            <v>Polyethylene + metal</v>
          </cell>
        </row>
        <row r="146">
          <cell r="C146" t="str">
            <v>K401335</v>
          </cell>
          <cell r="D146">
            <v>8015086003007</v>
          </cell>
          <cell r="E146" t="str">
            <v>TOOT SUSPENSION</v>
          </cell>
          <cell r="F146" t="str">
            <v>Karim Rashid</v>
          </cell>
          <cell r="G146">
            <v>2017</v>
          </cell>
          <cell r="H146" t="str">
            <v>Suspension lamp. Coloured or satin Plexiglas diffusers. Metallic coated structure</v>
          </cell>
          <cell r="I146" t="str">
            <v>Lampe à suspension. Diffuseurs en Plexiglas coloré ou givré. Structure en métal verni.</v>
          </cell>
          <cell r="J146" t="str">
            <v>“Toot recalls the past but live in the present. It refers to the optimism and the confidence typical of the '50 and '60, but reinterpret them through the eyes of the 21st century.”</v>
          </cell>
          <cell r="K146" t="str">
            <v>Mixed Colours</v>
          </cell>
          <cell r="L146" t="str">
            <v>Coloured + satin</v>
          </cell>
          <cell r="M146" t="str">
            <v>Plexiglas + metal</v>
          </cell>
        </row>
        <row r="147">
          <cell r="C147" t="str">
            <v>223945BIEU</v>
          </cell>
          <cell r="D147">
            <v>8015086001386</v>
          </cell>
          <cell r="E147" t="str">
            <v>TRIPOD CEILING</v>
          </cell>
          <cell r="F147" t="str">
            <v>Christophe Pillet</v>
          </cell>
          <cell r="G147">
            <v>2002</v>
          </cell>
          <cell r="H147" t="str">
            <v>Suspension lamp, structure in grey or white painted metal. Shade in fire resistant fabric closed by a painted perforated metal disc.</v>
          </cell>
          <cell r="I147" t="str">
            <v>Lampe à suspension, structure en métal verni gris ou blanc. Diffuseur en tissu ignifuge fermé par un disc en métal micropercé verni.</v>
          </cell>
          <cell r="J147" t="str">
            <v>“The meeting of essential lines. Tripod is the perfect synthesis between traditional and contemporary language.”</v>
          </cell>
          <cell r="K147" t="str">
            <v>White</v>
          </cell>
          <cell r="L147" t="str">
            <v>Fabric</v>
          </cell>
          <cell r="M147" t="str">
            <v>Fabric + metal</v>
          </cell>
        </row>
        <row r="148">
          <cell r="C148" t="str">
            <v>223945ECEU</v>
          </cell>
          <cell r="D148">
            <v>8015086001393</v>
          </cell>
          <cell r="E148" t="str">
            <v>TRIPOD CEILING</v>
          </cell>
          <cell r="F148" t="str">
            <v>Christophe Pillet</v>
          </cell>
          <cell r="G148">
            <v>2002</v>
          </cell>
          <cell r="H148" t="str">
            <v>Suspension lamp, structure in grey or white painted metal. Shade in fire resistant fabric closed by a painted perforated metal disc.</v>
          </cell>
          <cell r="I148" t="str">
            <v>Lampe à suspension, structure en métal verni gris ou blanc. Diffuseur en tissu ignifuge fermé par un disc en métal micropercé verni.</v>
          </cell>
          <cell r="J148" t="str">
            <v>“The meeting of essential lines. Tripod is the perfect synthesis between traditional and contemporary language.”</v>
          </cell>
          <cell r="K148" t="str">
            <v>Ecrù</v>
          </cell>
          <cell r="L148" t="str">
            <v>Fabric</v>
          </cell>
          <cell r="M148" t="str">
            <v>Fabric + metal</v>
          </cell>
        </row>
        <row r="149">
          <cell r="C149" t="str">
            <v>223945MOEU</v>
          </cell>
          <cell r="D149">
            <v>8015086001409</v>
          </cell>
          <cell r="E149" t="str">
            <v>TRIPOD CEILING</v>
          </cell>
          <cell r="F149" t="str">
            <v>Christophe Pillet</v>
          </cell>
          <cell r="G149">
            <v>2002</v>
          </cell>
          <cell r="H149" t="str">
            <v>Suspension lamp, structure in grey or white painted metal. Shade in fire resistant fabric closed by a painted perforated metal disc.</v>
          </cell>
          <cell r="I149" t="str">
            <v>Lampe à suspension, structure en métal verni gris ou blanc. Diffuseur en tissu ignifuge fermé par un disc en métal micropercé verni.</v>
          </cell>
          <cell r="J149" t="str">
            <v>“The meeting of essential lines. Tripod is the perfect synthesis between traditional and contemporary language.”</v>
          </cell>
          <cell r="K149" t="str">
            <v>Moka</v>
          </cell>
          <cell r="L149" t="str">
            <v>Fabric</v>
          </cell>
          <cell r="M149" t="str">
            <v>Fabric + metal</v>
          </cell>
        </row>
        <row r="150">
          <cell r="C150" t="str">
            <v>360305B</v>
          </cell>
          <cell r="D150">
            <v>8015086001416</v>
          </cell>
          <cell r="E150" t="str">
            <v>VICTORIA</v>
          </cell>
          <cell r="F150" t="str">
            <v>Alberto Saggia &amp; Valerio Sommella</v>
          </cell>
          <cell r="G150">
            <v>2017</v>
          </cell>
          <cell r="H150" t="e">
            <v>#N/A</v>
          </cell>
          <cell r="I150" t="e">
            <v>#N/A</v>
          </cell>
          <cell r="J150" t="e">
            <v>#N/A</v>
          </cell>
          <cell r="K150" t="str">
            <v>White</v>
          </cell>
          <cell r="L150" t="str">
            <v>Matt</v>
          </cell>
          <cell r="M150" t="str">
            <v>Metal</v>
          </cell>
        </row>
        <row r="151">
          <cell r="C151" t="str">
            <v>360305N</v>
          </cell>
          <cell r="D151">
            <v>8015086001423</v>
          </cell>
          <cell r="E151" t="str">
            <v>VICTORIA</v>
          </cell>
          <cell r="F151" t="str">
            <v>Alberto Saggia &amp; Valerio Sommella</v>
          </cell>
          <cell r="G151">
            <v>2017</v>
          </cell>
          <cell r="H151" t="e">
            <v>#N/A</v>
          </cell>
          <cell r="I151" t="e">
            <v>#N/A</v>
          </cell>
          <cell r="J151" t="e">
            <v>#N/A</v>
          </cell>
          <cell r="K151" t="str">
            <v>Black</v>
          </cell>
          <cell r="L151" t="str">
            <v>Matt</v>
          </cell>
          <cell r="M151" t="str">
            <v>Metal</v>
          </cell>
        </row>
        <row r="152">
          <cell r="C152" t="str">
            <v>361305B</v>
          </cell>
          <cell r="D152">
            <v>8015086001430</v>
          </cell>
          <cell r="E152" t="str">
            <v>VICTORIA XL</v>
          </cell>
          <cell r="F152" t="str">
            <v>Alberto Saggia &amp; Valerio Sommella</v>
          </cell>
          <cell r="G152">
            <v>2017</v>
          </cell>
          <cell r="H152" t="e">
            <v>#N/A</v>
          </cell>
          <cell r="I152" t="e">
            <v>#N/A</v>
          </cell>
          <cell r="J152" t="e">
            <v>#N/A</v>
          </cell>
          <cell r="K152" t="str">
            <v>White</v>
          </cell>
          <cell r="L152" t="str">
            <v>Matt</v>
          </cell>
          <cell r="M152" t="str">
            <v>Metal</v>
          </cell>
        </row>
        <row r="153">
          <cell r="C153" t="str">
            <v>361305N</v>
          </cell>
          <cell r="D153">
            <v>8015086001447</v>
          </cell>
          <cell r="E153" t="str">
            <v>VICTORIA XL</v>
          </cell>
          <cell r="F153" t="str">
            <v>Alberto Saggia &amp; Valerio Sommella</v>
          </cell>
          <cell r="G153">
            <v>2017</v>
          </cell>
          <cell r="H153" t="e">
            <v>#N/A</v>
          </cell>
          <cell r="I153" t="e">
            <v>#N/A</v>
          </cell>
          <cell r="J153" t="e">
            <v>#N/A</v>
          </cell>
          <cell r="K153" t="str">
            <v>Black</v>
          </cell>
          <cell r="L153" t="str">
            <v>Matt</v>
          </cell>
          <cell r="M153" t="str">
            <v>Metal</v>
          </cell>
        </row>
        <row r="154">
          <cell r="C154" t="str">
            <v>370310EU</v>
          </cell>
          <cell r="D154">
            <v>8015086001454</v>
          </cell>
          <cell r="E154" t="str">
            <v>YUMA</v>
          </cell>
          <cell r="F154" t="str">
            <v>David Pompa</v>
          </cell>
          <cell r="G154">
            <v>2017</v>
          </cell>
          <cell r="H154" t="str">
            <v>Suspension lamp with spun metal reflector and blown glass diffuser.</v>
          </cell>
          <cell r="I154" t="str">
            <v>Lampe à suspension avec réflecteur en métal repoussé. Diffuseur en verre soufflé.</v>
          </cell>
          <cell r="J154" t="str">
            <v>“Yuma is the name of a desert that stretches from the USA to Northern Mexico. The thought of the desert takes our mind away, in a world made of sand, heat and sinuous dunes as far as the eye can see, endless and never identical to themselves.”</v>
          </cell>
          <cell r="K154" t="str">
            <v>Brass</v>
          </cell>
          <cell r="L154" t="str">
            <v>Gloss</v>
          </cell>
          <cell r="M154" t="str">
            <v>Metal + glass</v>
          </cell>
        </row>
        <row r="155">
          <cell r="C155" t="str">
            <v>011891BIEU</v>
          </cell>
          <cell r="D155">
            <v>8015086001478</v>
          </cell>
          <cell r="E155" t="str">
            <v>ATOMIUM WALL</v>
          </cell>
          <cell r="F155" t="str">
            <v xml:space="preserve"> Hopf &amp; Wortmann - Büro für Form</v>
          </cell>
          <cell r="G155">
            <v>2006</v>
          </cell>
          <cell r="H155" t="str">
            <v>Wall and ceiling lamp with rotational-moulded polyethylene diffuser and inner structure with three light sources fixed on steel coil springs assembled on a laser-shaped coated base.</v>
          </cell>
          <cell r="I155" t="str">
            <v>Applique et plafonnier avec un diffuseur en polyéthylène imprimé en rotoroulage et une structure intérieure à trois luminaires placées sur des ressorts tensionnés en acier.</v>
          </cell>
          <cell r="J155" t="str">
            <v>“Atomium has an organic and dynamic shape, inspired by science-fiction imagery and designed for both multidirectional and ambience light diffusion.”</v>
          </cell>
          <cell r="K155" t="str">
            <v>White</v>
          </cell>
          <cell r="L155" t="str">
            <v>Gloss</v>
          </cell>
          <cell r="M155" t="str">
            <v>Polyethylene + steel</v>
          </cell>
        </row>
        <row r="156">
          <cell r="C156" t="str">
            <v>K3454103MB</v>
          </cell>
          <cell r="D156">
            <v>8015086004554</v>
          </cell>
          <cell r="E156" t="str">
            <v>AZOU 3</v>
          </cell>
          <cell r="F156" t="str">
            <v>Chris Basias</v>
          </cell>
          <cell r="G156">
            <v>2019</v>
          </cell>
          <cell r="H156" t="str">
            <v>Wall lamp with onyx or marble disc and painted metal structure. Available in modules of 3, 5 and 7 light points.</v>
          </cell>
          <cell r="I156" t="str">
            <v>Applique avec disque en marbre ou en onyx et structure en métal verni. Disponible en modules de 3, 5 et 7 points lumineux.</v>
          </cell>
          <cell r="J156" t="str">
            <v xml:space="preserve"> “The joy of exploration is the starting point for the creation of the lamp. Every luminous point represents a travel stage on our continuous research to reach our destination.”</v>
          </cell>
          <cell r="K156" t="str">
            <v>White marble</v>
          </cell>
          <cell r="L156" t="str">
            <v>White marble</v>
          </cell>
          <cell r="M156" t="str">
            <v>metal+marble or onyx</v>
          </cell>
        </row>
        <row r="157">
          <cell r="C157" t="str">
            <v>K3454103MN</v>
          </cell>
          <cell r="D157">
            <v>8015086004509</v>
          </cell>
          <cell r="E157" t="str">
            <v>AZOU 3</v>
          </cell>
          <cell r="F157" t="str">
            <v>Chris Basias</v>
          </cell>
          <cell r="G157">
            <v>2019</v>
          </cell>
          <cell r="H157" t="str">
            <v>Wall lamp with onyx or marble disc and painted metal structure. Available in modules of 3, 5 and 7 light points.</v>
          </cell>
          <cell r="I157" t="str">
            <v>Applique avec disque en marbre ou en onyx et structure en métal verni. Disponible en modules de 3, 5 et 7 points lumineux.</v>
          </cell>
          <cell r="J157" t="str">
            <v xml:space="preserve"> “The joy of exploration is the starting point for the creation of the lamp. Every luminous point represents a travel stage on our continuous research to reach our destination.”</v>
          </cell>
          <cell r="K157" t="str">
            <v>Black marble</v>
          </cell>
          <cell r="L157" t="str">
            <v>Black marble</v>
          </cell>
          <cell r="M157" t="str">
            <v>metal+marble or onyx</v>
          </cell>
        </row>
        <row r="158">
          <cell r="C158" t="str">
            <v>K3454103MO</v>
          </cell>
          <cell r="D158">
            <v>8015086004370</v>
          </cell>
          <cell r="E158" t="str">
            <v>AZOU 3</v>
          </cell>
          <cell r="F158" t="str">
            <v>Chris Basias</v>
          </cell>
          <cell r="G158">
            <v>2019</v>
          </cell>
          <cell r="H158" t="str">
            <v>Wall lamp with onyx or marble disc and painted metal structure. Available in modules of 3, 5 and 7 light points.</v>
          </cell>
          <cell r="I158" t="str">
            <v>Applique avec disque en marbre ou en onyx et structure en métal verni. Disponible en modules de 3, 5 et 7 points lumineux.</v>
          </cell>
          <cell r="J158" t="str">
            <v xml:space="preserve"> “The joy of exploration is the starting point for the creation of the lamp. Every luminous point represents a travel stage on our continuous research to reach our destination.”</v>
          </cell>
          <cell r="K158" t="str">
            <v>Green onyx</v>
          </cell>
          <cell r="L158" t="str">
            <v>Green onyx</v>
          </cell>
          <cell r="M158" t="str">
            <v>metal+marble or onyx</v>
          </cell>
        </row>
        <row r="159">
          <cell r="C159" t="str">
            <v>K3454105MB</v>
          </cell>
          <cell r="D159">
            <v>8015086004547</v>
          </cell>
          <cell r="E159" t="str">
            <v>AZOU 5</v>
          </cell>
          <cell r="F159" t="str">
            <v>Chris Basias</v>
          </cell>
          <cell r="G159">
            <v>2019</v>
          </cell>
          <cell r="H159" t="str">
            <v>Wall lamp with onyx or marble disc and painted metal structure. Available in modules of 3, 5 and 7 light points.</v>
          </cell>
          <cell r="I159" t="str">
            <v>Applique avec disque en marbre ou en onyx et structure en métal verni. Disponible en modules de 3, 5 et 7 points lumineux.</v>
          </cell>
          <cell r="J159" t="str">
            <v xml:space="preserve"> “The joy of exploration is the starting point for the creation of the lamp. Every luminous point represents a travel stage on our continuous research to reach our destination.”</v>
          </cell>
          <cell r="K159" t="str">
            <v>White marble</v>
          </cell>
          <cell r="L159" t="str">
            <v>White marble</v>
          </cell>
          <cell r="M159" t="str">
            <v>metal+marble or onyx</v>
          </cell>
        </row>
        <row r="160">
          <cell r="C160" t="str">
            <v>K3454105MN</v>
          </cell>
          <cell r="D160">
            <v>8015086004516</v>
          </cell>
          <cell r="E160" t="str">
            <v>AZOU 5</v>
          </cell>
          <cell r="F160" t="str">
            <v>Chris Basias</v>
          </cell>
          <cell r="G160">
            <v>2019</v>
          </cell>
          <cell r="H160" t="str">
            <v>Wall lamp with onyx or marble disc and painted metal structure. Available in modules of 3, 5 and 7 light points.</v>
          </cell>
          <cell r="I160" t="str">
            <v>Applique avec disque en marbre ou en onyx et structure en métal verni. Disponible en modules de 3, 5 et 7 points lumineux.</v>
          </cell>
          <cell r="J160" t="str">
            <v xml:space="preserve"> “The joy of exploration is the starting point for the creation of the lamp. Every luminous point represents a travel stage on our continuous research to reach our destination.”</v>
          </cell>
          <cell r="K160" t="str">
            <v>Black marble</v>
          </cell>
          <cell r="L160" t="str">
            <v>Black marble</v>
          </cell>
          <cell r="M160" t="str">
            <v>metal+marble or onyx</v>
          </cell>
        </row>
        <row r="161">
          <cell r="C161" t="str">
            <v>K3454105MO</v>
          </cell>
          <cell r="D161">
            <v>8015086004448</v>
          </cell>
          <cell r="E161" t="str">
            <v>AZOU 5</v>
          </cell>
          <cell r="F161" t="str">
            <v>Chris Basias</v>
          </cell>
          <cell r="G161">
            <v>2019</v>
          </cell>
          <cell r="H161" t="str">
            <v>Wall lamp with onyx or marble disc and painted metal structure. Available in modules of 3, 5 and 7 light points.</v>
          </cell>
          <cell r="I161" t="str">
            <v>Applique avec disque en marbre ou en onyx et structure en métal verni. Disponible en modules de 3, 5 et 7 points lumineux.</v>
          </cell>
          <cell r="J161" t="str">
            <v xml:space="preserve"> “The joy of exploration is the starting point for the creation of the lamp. Every luminous point represents a travel stage on our continuous research to reach our destination.”</v>
          </cell>
          <cell r="K161" t="str">
            <v>Green onyx</v>
          </cell>
          <cell r="L161" t="str">
            <v>Green onyx</v>
          </cell>
          <cell r="M161" t="str">
            <v>metal+marble or onyx</v>
          </cell>
        </row>
        <row r="162">
          <cell r="C162" t="str">
            <v>K3454107MB</v>
          </cell>
          <cell r="D162">
            <v>8015086004530</v>
          </cell>
          <cell r="E162" t="str">
            <v>AZOU 7</v>
          </cell>
          <cell r="F162" t="str">
            <v>Chris Basias</v>
          </cell>
          <cell r="G162">
            <v>2019</v>
          </cell>
          <cell r="H162" t="str">
            <v>Wall lamp with onyx or marble disc and painted metal structure. Available in modules of 3, 5 and 7 light points.</v>
          </cell>
          <cell r="I162" t="str">
            <v>Applique avec disque en marbre ou en onyx et structure en métal verni. Disponible en modules de 3, 5 et 7 points lumineux.</v>
          </cell>
          <cell r="J162" t="str">
            <v xml:space="preserve"> “The joy of exploration is the starting point for the creation of the lamp. Every luminous point represents a travel stage on our continuous research to reach our destination.”</v>
          </cell>
          <cell r="K162" t="str">
            <v>White marble</v>
          </cell>
          <cell r="L162" t="str">
            <v>White marble</v>
          </cell>
          <cell r="M162" t="str">
            <v>metal+marble or onyx</v>
          </cell>
        </row>
        <row r="163">
          <cell r="C163" t="str">
            <v>K3454107MN</v>
          </cell>
          <cell r="D163">
            <v>8015086004523</v>
          </cell>
          <cell r="E163" t="str">
            <v>AZOU 7</v>
          </cell>
          <cell r="F163" t="str">
            <v>Chris Basias</v>
          </cell>
          <cell r="G163">
            <v>2019</v>
          </cell>
          <cell r="H163" t="str">
            <v>Wall lamp with onyx or marble disc and painted metal structure. Available in modules of 3, 5 and 7 light points.</v>
          </cell>
          <cell r="I163" t="str">
            <v>Applique avec disque en marbre ou en onyx et structure en métal verni. Disponible en modules de 3, 5 et 7 points lumineux.</v>
          </cell>
          <cell r="J163" t="str">
            <v xml:space="preserve"> “The joy of exploration is the starting point for the creation of the lamp. Every luminous point represents a travel stage on our continuous research to reach our destination.”</v>
          </cell>
          <cell r="K163" t="str">
            <v>Black marble</v>
          </cell>
          <cell r="L163" t="str">
            <v>Black marble</v>
          </cell>
          <cell r="M163" t="str">
            <v>metal+marble or onyx</v>
          </cell>
        </row>
        <row r="164">
          <cell r="C164" t="str">
            <v>K3454107MO</v>
          </cell>
          <cell r="D164">
            <v>8015086004455</v>
          </cell>
          <cell r="E164" t="str">
            <v>AZOU 7</v>
          </cell>
          <cell r="F164" t="str">
            <v>Chris Basias</v>
          </cell>
          <cell r="G164">
            <v>2019</v>
          </cell>
          <cell r="H164" t="str">
            <v>Wall lamp with onyx or marble disc and painted metal structure. Available in modules of 3, 5 and 7 light points.</v>
          </cell>
          <cell r="I164" t="str">
            <v>Applique avec disque en marbre ou en onyx et structure en métal verni. Disponible en modules de 3, 5 et 7 points lumineux.</v>
          </cell>
          <cell r="J164" t="str">
            <v xml:space="preserve"> “The joy of exploration is the starting point for the creation of the lamp. Every luminous point represents a travel stage on our continuous research to reach our destination.”</v>
          </cell>
          <cell r="K164" t="str">
            <v>Green onyx</v>
          </cell>
          <cell r="L164" t="str">
            <v>Green onyx</v>
          </cell>
          <cell r="M164" t="str">
            <v>metal+marble or onyx</v>
          </cell>
        </row>
        <row r="165">
          <cell r="C165" t="str">
            <v>095215SCU</v>
          </cell>
          <cell r="D165">
            <v>8015086001683</v>
          </cell>
          <cell r="E165" t="str">
            <v>DAWN 40</v>
          </cell>
          <cell r="F165" t="str">
            <v>Marco Merendi</v>
          </cell>
          <cell r="G165">
            <v>2014</v>
          </cell>
          <cell r="H165" t="str">
            <v>Wall and ceiling lamp. Matt white painted reflector and polished copper or black chrome luminaire body. Dawn 105 with RGBA LED light source that allows the production of a wide range of colours and all shades of
white light.</v>
          </cell>
          <cell r="I165" t="str">
            <v>Applique et plafonnier. Réflecteur peint blanc opaque et corps d’éclairage en cuivre brillant et chrome noir. Dawn 105 avec source lumineuse à led RGBA qui permet de produire une vaste gamme de couleurs et toutes les tonalités de lumière blanche.</v>
          </cell>
          <cell r="J165" t="str">
            <v>“Observing the lights of nature and try to understand the charm, playing with the shadows, the volumes and the surfaces of simple, iconic and pure surfaces. Dawn builds a floating light volume that creates a spectacular mirrored tridimensional effect. Like the dawn, it gives emotions and mystery and invades the environment catalyzing daily life images in infinitive shades</v>
          </cell>
          <cell r="K165" t="str">
            <v>White + polished copper</v>
          </cell>
          <cell r="L165" t="str">
            <v>Matt + polished copper</v>
          </cell>
          <cell r="M165" t="str">
            <v>Metal</v>
          </cell>
        </row>
        <row r="166">
          <cell r="C166" t="str">
            <v>095215SCRN</v>
          </cell>
          <cell r="D166">
            <v>8015086001690</v>
          </cell>
          <cell r="E166" t="str">
            <v>DAWN 40</v>
          </cell>
          <cell r="F166" t="str">
            <v>Marco Merendi</v>
          </cell>
          <cell r="G166">
            <v>2014</v>
          </cell>
          <cell r="H166" t="str">
            <v>Wall and ceiling lamp. Matt white painted reflector and polished copper or black chrome luminaire body. Dawn 105 with RGBA LED light source that allows the production of a wide range of colours and all shades of
white light.</v>
          </cell>
          <cell r="I166" t="str">
            <v>Applique et plafonnier. Réflecteur peint blanc opaque et corps d’éclairage en cuivre brillant et chrome noir. Dawn 105 avec source lumineuse à led RGBA qui permet de produire une vaste gamme de couleurs et toutes les tonalités de lumière blanche.</v>
          </cell>
          <cell r="J166" t="str">
            <v>“Observing the lights of nature and try to understand the charm, playing with the shadows, the volumes and the surfaces of simple, iconic and pure surfaces. Dawn builds a floating light volume that creates a spectacular mirrored tridimensional effect. Like the dawn, it gives emotions and mystery and invades the environment catalyzing daily life images in infinitive shades</v>
          </cell>
          <cell r="K166" t="str">
            <v>White + black chrome</v>
          </cell>
          <cell r="L166" t="str">
            <v>Matt + black chrome</v>
          </cell>
          <cell r="M166" t="str">
            <v>Metal</v>
          </cell>
        </row>
        <row r="167">
          <cell r="C167" t="str">
            <v>095215LCUD</v>
          </cell>
          <cell r="D167">
            <v>8015086001713</v>
          </cell>
          <cell r="E167" t="str">
            <v>DAWN 105</v>
          </cell>
          <cell r="F167" t="str">
            <v>Marco Merendi</v>
          </cell>
          <cell r="G167">
            <v>2014</v>
          </cell>
          <cell r="H167" t="str">
            <v>Wall and ceiling lamp. Matt white painted reflector and polished copper or black chrome luminaire body. Dawn 105 with RGBA LED light source that allows the production of a wide range of colours and all shades of
white light.</v>
          </cell>
          <cell r="I167" t="str">
            <v>Applique et plafonnier. Réflecteur peint blanc opaque et corps d’éclairage en cuivre brillant et chrome noir. Dawn 105 avec source lumineuse à led RGBA qui permet de produire une vaste gamme de couleurs et toutes les tonalités de lumière blanche.</v>
          </cell>
          <cell r="J167" t="str">
            <v>“Observing the lights of nature and try to understand the charm, playing with the shadows, the volumes and the surfaces of simple, iconic and pure surfaces. Dawn builds a floating light volume that creates a spectacular mirrored tridimensional effect. Like the dawn, it gives emotions and mystery and invades the environment catalyzing daily life images in infinitive shades</v>
          </cell>
          <cell r="K167" t="str">
            <v>White + polished copper</v>
          </cell>
          <cell r="L167" t="str">
            <v>Matt + polished copper</v>
          </cell>
          <cell r="M167" t="str">
            <v>Metal</v>
          </cell>
        </row>
        <row r="168">
          <cell r="C168" t="str">
            <v>095215LCRND</v>
          </cell>
          <cell r="D168">
            <v>8015086001720</v>
          </cell>
          <cell r="E168" t="str">
            <v>DAWN 105</v>
          </cell>
          <cell r="F168" t="str">
            <v>Marco Merendi</v>
          </cell>
          <cell r="G168">
            <v>2014</v>
          </cell>
          <cell r="H168" t="str">
            <v>Wall and ceiling lamp. Matt white painted reflector and polished copper or black chrome luminaire body. Dawn 105 with RGBA LED light source that allows the production of a wide range of colours and all shades of
white light.</v>
          </cell>
          <cell r="I168" t="str">
            <v>Applique et plafonnier. Réflecteur peint blanc opaque et corps d’éclairage en cuivre brillant et chrome noir. Dawn 105 avec source lumineuse à led RGBA qui permet de produire une vaste gamme de couleurs et toutes les tonalités de lumière blanche.</v>
          </cell>
          <cell r="J168" t="str">
            <v>“Observing the lights of nature and try to understand the charm, playing with the shadows, the volumes and the surfaces of simple, iconic and pure surfaces. Dawn builds a floating light volume that creates a spectacular mirrored tridimensional effect. Like the dawn, it gives emotions and mystery and invades the environment catalyzing daily life images in infinitive shades</v>
          </cell>
          <cell r="K168" t="str">
            <v>White + black chrome</v>
          </cell>
          <cell r="L168" t="str">
            <v>Matt + black chrome</v>
          </cell>
          <cell r="M168" t="str">
            <v>Metal</v>
          </cell>
        </row>
        <row r="169">
          <cell r="C169" t="str">
            <v>155065B</v>
          </cell>
          <cell r="D169">
            <v>8015086001737</v>
          </cell>
          <cell r="E169" t="str">
            <v>EVITA WALL</v>
          </cell>
          <cell r="F169" t="str">
            <v>Aquilialberg</v>
          </cell>
          <cell r="G169">
            <v>2011</v>
          </cell>
          <cell r="H169" t="str">
            <v>Wall lamp. Technopolymer and rotational-moulded polyethylene diffuser and structure.</v>
          </cell>
          <cell r="I169" t="str">
            <v>Applique. Structure et diffuseur en technopolymères et polyéthylène moulé en rotation.</v>
          </cell>
          <cell r="J169" t="str">
            <v>“As in a sartorial artwork, the luminous body of Evita is wrapped around in a garment stitched together by a single continuous gesture, forming a spiral rotation of 90 degrees.”</v>
          </cell>
          <cell r="K169" t="str">
            <v>White</v>
          </cell>
          <cell r="L169" t="str">
            <v>Gloss</v>
          </cell>
          <cell r="M169" t="str">
            <v>Polyethylene + technopolymer</v>
          </cell>
        </row>
        <row r="170">
          <cell r="C170" t="str">
            <v>155065C</v>
          </cell>
          <cell r="D170">
            <v>8015086001744</v>
          </cell>
          <cell r="E170" t="str">
            <v>EVITA WALL</v>
          </cell>
          <cell r="F170" t="str">
            <v>Aquilialberg</v>
          </cell>
          <cell r="G170">
            <v>2011</v>
          </cell>
          <cell r="H170" t="str">
            <v>Wall lamp. Technopolymer and rotational-moulded polyethylene diffuser and structure.</v>
          </cell>
          <cell r="I170" t="str">
            <v>Applique. Structure et diffuseur en technopolymères et polyéthylène moulé en rotation.</v>
          </cell>
          <cell r="J170" t="str">
            <v>“As in a sartorial artwork, the luminous body of Evita is wrapped around in a garment stitched together by a single continuous gesture, forming a spiral rotation of 90 degrees.”</v>
          </cell>
          <cell r="K170" t="str">
            <v>Beige</v>
          </cell>
          <cell r="L170" t="str">
            <v>Gloss</v>
          </cell>
          <cell r="M170" t="str">
            <v>Polyethylene + technopolymer</v>
          </cell>
        </row>
        <row r="171">
          <cell r="C171" t="str">
            <v>155065T</v>
          </cell>
          <cell r="D171">
            <v>8015086001751</v>
          </cell>
          <cell r="E171" t="str">
            <v>EVITA WALL</v>
          </cell>
          <cell r="F171" t="str">
            <v>Aquilialberg</v>
          </cell>
          <cell r="G171">
            <v>2011</v>
          </cell>
          <cell r="H171" t="str">
            <v>Wall lamp. Technopolymer and rotational-moulded polyethylene diffuser and structure.</v>
          </cell>
          <cell r="I171" t="str">
            <v>Applique. Structure et diffuseur en technopolymères et polyéthylène moulé en rotation.</v>
          </cell>
          <cell r="J171" t="str">
            <v>“As in a sartorial artwork, the luminous body of Evita is wrapped around in a garment stitched together by a single continuous gesture, forming a spiral rotation of 90 degrees.”</v>
          </cell>
          <cell r="K171" t="str">
            <v>Dove-grey</v>
          </cell>
          <cell r="L171" t="str">
            <v>Gloss</v>
          </cell>
          <cell r="M171" t="str">
            <v>Polyethylene + technopolymer</v>
          </cell>
        </row>
        <row r="172">
          <cell r="C172" t="str">
            <v>155065R</v>
          </cell>
          <cell r="D172">
            <v>8015086001768</v>
          </cell>
          <cell r="E172" t="str">
            <v>EVITA WALL</v>
          </cell>
          <cell r="F172" t="str">
            <v>Aquilialberg</v>
          </cell>
          <cell r="G172">
            <v>2011</v>
          </cell>
          <cell r="H172" t="str">
            <v>Wall lamp. Technopolymer and rotational-moulded polyethylene diffuser and structure.</v>
          </cell>
          <cell r="I172" t="str">
            <v>Applique. Structure et diffuseur en technopolymères et polyéthylène moulé en rotation.</v>
          </cell>
          <cell r="J172" t="str">
            <v>“As in a sartorial artwork, the luminous body of Evita is wrapped around in a garment stitched together by a single continuous gesture, forming a spiral rotation of 90 degrees.”</v>
          </cell>
          <cell r="K172" t="str">
            <v>Red</v>
          </cell>
          <cell r="L172" t="str">
            <v>Gloss</v>
          </cell>
          <cell r="M172" t="str">
            <v>Polyethylene + technopolymer</v>
          </cell>
        </row>
        <row r="173">
          <cell r="C173" t="str">
            <v>145050BLED</v>
          </cell>
          <cell r="D173">
            <v>8015086001775</v>
          </cell>
          <cell r="E173" t="str">
            <v>FRAME LED</v>
          </cell>
          <cell r="F173" t="str">
            <v>Benjamin Hubert</v>
          </cell>
          <cell r="G173">
            <v>2011</v>
          </cell>
          <cell r="H173" t="str">
            <v>Wall lamp. Die-casted matt varnished or chromed aluminium diffuser.</v>
          </cell>
          <cell r="I173" t="str">
            <v>Applique. Corps en aluminium moulée vernis mat ou aluminium chromé.</v>
          </cell>
          <cell r="J173" t="str">
            <v>“A visual notebook covered in markings, ideas and suggestions. An old TV set. The framing of mobile phones in thousands of varieties. A simple framed photograph. Frame is light in a frame.”</v>
          </cell>
          <cell r="K173" t="str">
            <v>White</v>
          </cell>
          <cell r="L173" t="str">
            <v>Matt</v>
          </cell>
          <cell r="M173" t="str">
            <v>Aluminium</v>
          </cell>
        </row>
        <row r="174">
          <cell r="C174" t="str">
            <v>145050CLED</v>
          </cell>
          <cell r="D174">
            <v>8015086001782</v>
          </cell>
          <cell r="E174" t="str">
            <v>FRAME LED</v>
          </cell>
          <cell r="F174" t="str">
            <v>Benjamin Hubert</v>
          </cell>
          <cell r="G174">
            <v>2011</v>
          </cell>
          <cell r="H174" t="str">
            <v>Wall lamp. Die-casted matt varnished or chromed aluminium diffuser.</v>
          </cell>
          <cell r="I174" t="str">
            <v>Applique. Corps en aluminium moulée vernis mat ou aluminium chromé.</v>
          </cell>
          <cell r="J174" t="str">
            <v>“A visual notebook covered in markings, ideas and suggestions. An old TV set. The framing of mobile phones in thousands of varieties. A simple framed photograph. Frame is light in a frame.”</v>
          </cell>
          <cell r="K174" t="str">
            <v>Chrome</v>
          </cell>
          <cell r="L174" t="str">
            <v>Chromed</v>
          </cell>
          <cell r="M174" t="str">
            <v>Aluminium</v>
          </cell>
        </row>
        <row r="175">
          <cell r="C175" t="str">
            <v>K090262WB</v>
          </cell>
          <cell r="D175">
            <v>8015086002901</v>
          </cell>
          <cell r="E175" t="str">
            <v>NEW YORK WALL</v>
          </cell>
          <cell r="F175" t="str">
            <v>Peter Jamieson</v>
          </cell>
          <cell r="G175">
            <v>2013</v>
          </cell>
          <cell r="H175" t="str">
            <v>Wall lamp with multilayered technopolymer reflector and methacrylate diffuser. Structure in white painted metal.</v>
          </cell>
          <cell r="I175" t="str">
            <v>Applique avec un réflecteur en technopolymère multicouches et un diffuseur en méthacrylate. Structure en métal verni blanc.</v>
          </cell>
          <cell r="J175" t="str">
            <v>“New York sidewalks, the queue on street corners for a snack. Thus was born, while waiting, the idea of proposing in a product the pattern of hot dog stand.”</v>
          </cell>
          <cell r="K175" t="str">
            <v>White</v>
          </cell>
          <cell r="L175" t="str">
            <v>Gloss</v>
          </cell>
          <cell r="M175" t="str">
            <v>Technopolymer + methacrylate + metal</v>
          </cell>
        </row>
        <row r="176">
          <cell r="C176" t="str">
            <v>K090262WC</v>
          </cell>
          <cell r="D176">
            <v>8015086002918</v>
          </cell>
          <cell r="E176" t="str">
            <v>NEW YORK WALL</v>
          </cell>
          <cell r="F176" t="str">
            <v>Peter Jamieson</v>
          </cell>
          <cell r="G176">
            <v>2013</v>
          </cell>
          <cell r="H176" t="str">
            <v>Wall lamp with multilayered technopolymer reflector and methacrylate diffuser. Structure in white painted metal.</v>
          </cell>
          <cell r="I176" t="str">
            <v>Applique avec un réflecteur en technopolymère multicouches et un diffuseur en méthacrylate. Structure en métal verni blanc.</v>
          </cell>
          <cell r="J176" t="str">
            <v>“New York sidewalks, the queue on street corners for a snack. Thus was born, while waiting, the idea of proposing in a product the pattern of hot dog stand.”</v>
          </cell>
          <cell r="K176" t="str">
            <v>Grey chrome</v>
          </cell>
          <cell r="L176" t="str">
            <v>Gloss</v>
          </cell>
          <cell r="M176" t="str">
            <v>Technopolymer + methacrylate + metal</v>
          </cell>
        </row>
        <row r="177">
          <cell r="C177" t="str">
            <v>K090262WR</v>
          </cell>
          <cell r="D177">
            <v>8015086002925</v>
          </cell>
          <cell r="E177" t="str">
            <v>NEW YORK WALL</v>
          </cell>
          <cell r="F177" t="str">
            <v>Peter Jamieson</v>
          </cell>
          <cell r="G177">
            <v>2013</v>
          </cell>
          <cell r="H177" t="str">
            <v>Wall lamp with multilayered technopolymer reflector and methacrylate diffuser. Structure in white painted metal.</v>
          </cell>
          <cell r="I177" t="str">
            <v>Applique avec un réflecteur en technopolymère multicouches et un diffuseur en méthacrylate. Structure en métal verni blanc.</v>
          </cell>
          <cell r="J177" t="str">
            <v>“New York sidewalks, the queue on street corners for a snack. Thus was born, while waiting, the idea of proposing in a product the pattern of hot dog stand.”</v>
          </cell>
          <cell r="K177" t="str">
            <v>Red</v>
          </cell>
          <cell r="L177" t="str">
            <v>Gloss</v>
          </cell>
          <cell r="M177" t="str">
            <v>Technopolymer + methacrylate + metal</v>
          </cell>
        </row>
        <row r="178">
          <cell r="C178" t="str">
            <v>218970BIAEU</v>
          </cell>
          <cell r="D178">
            <v>8015086001904</v>
          </cell>
          <cell r="E178" t="str">
            <v>PASTILLA</v>
          </cell>
          <cell r="F178" t="str">
            <v>Patricia Urquiola</v>
          </cell>
          <cell r="G178">
            <v>2000</v>
          </cell>
          <cell r="H178" t="str">
            <v>Wall lamp, structure in white painted metal. Diffuser in pressed acid etched glass.</v>
          </cell>
          <cell r="I178" t="str">
            <v>Applique, structure en métal verni blanc. Diffuseur en verre pressé et acidé.</v>
          </cell>
          <cell r="J178" t="str">
            <v>“The idea of lightness and simplicity finds the perfect expression in the Pastilla wall lamp.”</v>
          </cell>
          <cell r="K178" t="str">
            <v>White</v>
          </cell>
          <cell r="L178" t="str">
            <v>Acid etched glass + painted metal</v>
          </cell>
          <cell r="M178" t="str">
            <v>glass + metal</v>
          </cell>
        </row>
        <row r="179">
          <cell r="C179" t="str">
            <v>044128BIEU</v>
          </cell>
          <cell r="D179">
            <v>8015086001911</v>
          </cell>
          <cell r="E179" t="str">
            <v>PIXEL</v>
          </cell>
          <cell r="F179" t="str">
            <v>Bakery Group</v>
          </cell>
          <cell r="G179">
            <v>2009</v>
          </cell>
          <cell r="H179" t="str">
            <v>Wall and ceiling lamp. Rotational-moulded polyethylene diffuser fixed to a varnished metal structure.</v>
          </cell>
          <cell r="I179" t="str">
            <v>Applique et plafonnier composée d’un diffuseur en polyéthylène imprimé en rotomoulage et d’une structure portante en metal verni.</v>
          </cell>
          <cell r="J179" t="str">
            <v>“Pixel’s is inspired from the '70 computer pioneer language: pixel as the smallest image component is used as matrix element to freely create light games.”</v>
          </cell>
          <cell r="K179" t="str">
            <v>White</v>
          </cell>
          <cell r="L179" t="str">
            <v>Gloss</v>
          </cell>
          <cell r="M179" t="str">
            <v>Polyethylene + metal</v>
          </cell>
        </row>
        <row r="180">
          <cell r="C180" t="str">
            <v>035341BIEU</v>
          </cell>
          <cell r="D180">
            <v>8015086001928</v>
          </cell>
          <cell r="E180" t="str">
            <v>SHAKTI WALL FIX 80</v>
          </cell>
          <cell r="F180" t="str">
            <v>Marzio Rusconi Clerici</v>
          </cell>
          <cell r="G180">
            <v>2001</v>
          </cell>
          <cell r="H180" t="str">
            <v>Double light wall lamp with tubular light diffuser in laser cut Plexiglas.</v>
          </cell>
          <cell r="I180" t="str">
            <v>Applique à deux lumières avec le diffuseur tubulaire en Plexiglas coupé laser.</v>
          </cell>
          <cell r="J180"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180" t="str">
            <v>White</v>
          </cell>
          <cell r="L180" t="str">
            <v>Gloss</v>
          </cell>
          <cell r="M180" t="str">
            <v>Plexiglas</v>
          </cell>
        </row>
        <row r="181">
          <cell r="C181" t="str">
            <v>035341AREU</v>
          </cell>
          <cell r="D181">
            <v>8015086001935</v>
          </cell>
          <cell r="E181" t="str">
            <v>SHAKTI WALL FIX 80</v>
          </cell>
          <cell r="F181" t="str">
            <v>Marzio Rusconi Clerici</v>
          </cell>
          <cell r="G181">
            <v>2001</v>
          </cell>
          <cell r="H181" t="str">
            <v>Double light wall lamp with tubular light diffuser in laser cut Plexiglas.</v>
          </cell>
          <cell r="I181" t="str">
            <v>Applique à deux lumières avec le diffuseur tubulaire en Plexiglas coupé laser.</v>
          </cell>
          <cell r="J181"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181" t="str">
            <v>Orange</v>
          </cell>
          <cell r="L181" t="str">
            <v>Gloss</v>
          </cell>
          <cell r="M181" t="str">
            <v>Plexiglas</v>
          </cell>
        </row>
        <row r="182">
          <cell r="C182" t="str">
            <v>035341ROEU</v>
          </cell>
          <cell r="D182">
            <v>8015086001942</v>
          </cell>
          <cell r="E182" t="str">
            <v>SHAKTI WALL FIX 80</v>
          </cell>
          <cell r="F182" t="str">
            <v>Marzio Rusconi Clerici</v>
          </cell>
          <cell r="G182">
            <v>2001</v>
          </cell>
          <cell r="H182" t="str">
            <v>Double light wall lamp with tubular light diffuser in laser cut Plexiglas.</v>
          </cell>
          <cell r="I182" t="str">
            <v>Applique à deux lumières avec le diffuseur tubulaire en Plexiglas coupé laser.</v>
          </cell>
          <cell r="J182"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182" t="str">
            <v>Red</v>
          </cell>
          <cell r="L182" t="str">
            <v>Gloss</v>
          </cell>
          <cell r="M182" t="str">
            <v>Plexiglas</v>
          </cell>
        </row>
        <row r="183">
          <cell r="C183" t="str">
            <v>035341BOEU</v>
          </cell>
          <cell r="D183">
            <v>8015086001959</v>
          </cell>
          <cell r="E183" t="str">
            <v>SHAKTI WALL FIX 80</v>
          </cell>
          <cell r="F183" t="str">
            <v>Marzio Rusconi Clerici</v>
          </cell>
          <cell r="G183">
            <v>2001</v>
          </cell>
          <cell r="H183" t="str">
            <v>Double light wall lamp with tubular light diffuser in laser cut Plexiglas.</v>
          </cell>
          <cell r="I183" t="str">
            <v>Applique à deux lumières avec le diffuseur tubulaire en Plexiglas coupé laser.</v>
          </cell>
          <cell r="J183"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183" t="str">
            <v>Fuchsia</v>
          </cell>
          <cell r="L183" t="str">
            <v>Gloss</v>
          </cell>
          <cell r="M183" t="str">
            <v>Plexiglas</v>
          </cell>
        </row>
        <row r="184">
          <cell r="C184" t="str">
            <v>035342BIEU</v>
          </cell>
          <cell r="D184">
            <v>8015086001966</v>
          </cell>
          <cell r="E184" t="str">
            <v>SHAKTI WALL FIX 120</v>
          </cell>
          <cell r="F184" t="str">
            <v>Marzio Rusconi Clerici</v>
          </cell>
          <cell r="G184">
            <v>2001</v>
          </cell>
          <cell r="H184" t="str">
            <v>Double light wall lamp with tubular light diffuser in laser cut Plexiglas.</v>
          </cell>
          <cell r="I184" t="str">
            <v>Applique à deux lumières avec le diffuseur tubulaire en Plexiglas coupé laser.</v>
          </cell>
          <cell r="J184"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184" t="str">
            <v>White</v>
          </cell>
          <cell r="L184" t="str">
            <v>Gloss</v>
          </cell>
          <cell r="M184" t="str">
            <v>Plexiglas</v>
          </cell>
        </row>
        <row r="185">
          <cell r="C185" t="str">
            <v>035342AREU</v>
          </cell>
          <cell r="D185">
            <v>8015086001973</v>
          </cell>
          <cell r="E185" t="str">
            <v>SHAKTI WALL FIX 120</v>
          </cell>
          <cell r="F185" t="str">
            <v>Marzio Rusconi Clerici</v>
          </cell>
          <cell r="G185">
            <v>2001</v>
          </cell>
          <cell r="H185" t="str">
            <v>Double light wall lamp with tubular light diffuser in laser cut Plexiglas.</v>
          </cell>
          <cell r="I185" t="str">
            <v>Applique à deux lumières avec le diffuseur tubulaire en Plexiglas coupé laser.</v>
          </cell>
          <cell r="J185"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185" t="str">
            <v>Orange</v>
          </cell>
          <cell r="L185" t="str">
            <v>Gloss</v>
          </cell>
          <cell r="M185" t="str">
            <v>Plexiglas</v>
          </cell>
        </row>
        <row r="186">
          <cell r="C186" t="str">
            <v>035342ROEU</v>
          </cell>
          <cell r="D186">
            <v>8015086001980</v>
          </cell>
          <cell r="E186" t="str">
            <v>SHAKTI WALL FIX 120</v>
          </cell>
          <cell r="F186" t="str">
            <v>Marzio Rusconi Clerici</v>
          </cell>
          <cell r="G186">
            <v>2001</v>
          </cell>
          <cell r="H186" t="str">
            <v>Double light wall lamp with tubular light diffuser in laser cut Plexiglas.</v>
          </cell>
          <cell r="I186" t="str">
            <v>Applique à deux lumières avec le diffuseur tubulaire en Plexiglas coupé laser.</v>
          </cell>
          <cell r="J186"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186" t="str">
            <v>Red</v>
          </cell>
          <cell r="L186" t="str">
            <v>Gloss</v>
          </cell>
          <cell r="M186" t="str">
            <v>Plexiglas</v>
          </cell>
        </row>
        <row r="187">
          <cell r="C187" t="str">
            <v>035342BOEU</v>
          </cell>
          <cell r="D187">
            <v>8015086001997</v>
          </cell>
          <cell r="E187" t="str">
            <v>SHAKTI WALL FIX 120</v>
          </cell>
          <cell r="F187" t="str">
            <v>Marzio Rusconi Clerici</v>
          </cell>
          <cell r="G187">
            <v>2001</v>
          </cell>
          <cell r="H187" t="str">
            <v>Double light wall lamp with tubular light diffuser in laser cut Plexiglas.</v>
          </cell>
          <cell r="I187" t="str">
            <v>Applique à deux lumières avec le diffuseur tubulaire en Plexiglas coupé laser.</v>
          </cell>
          <cell r="J187" t="str">
            <v>“Shakti comes from the industrial language. A simple and clean shape like a pipe acquires added value with two diagonal cuts at the extremities. The colour of the diffuser blends with the light and is fully illuminated.
Unexpectedly the light is not contaminated by the colour, but retains its naturalness.”</v>
          </cell>
          <cell r="K187" t="str">
            <v>Fuchsia</v>
          </cell>
          <cell r="L187" t="str">
            <v>Gloss</v>
          </cell>
          <cell r="M187" t="str">
            <v>Plexiglas</v>
          </cell>
        </row>
        <row r="188">
          <cell r="C188" t="str">
            <v>100265SBIL</v>
          </cell>
          <cell r="D188">
            <v>8015086002048</v>
          </cell>
          <cell r="E188" t="str">
            <v>TUA</v>
          </cell>
          <cell r="F188" t="str">
            <v>Behurst</v>
          </cell>
          <cell r="G188">
            <v>2014</v>
          </cell>
          <cell r="H188" t="str">
            <v>Wall lamp. Metal frame with black tin finishing or gloss liquid varnished, and frosted glass diffusers.</v>
          </cell>
          <cell r="I188" t="str">
            <v>Applique. Corps en métal avec finition en étain noir ou laqué liquide brillant, diffuseurs en verre poli.</v>
          </cell>
          <cell r="J188" t="str">
            <v>“The shape comes from far away whereas is contemporary, finishing belongs to the past but with today consciousness while the light source is contemporary but belongs to the immediate future.”</v>
          </cell>
          <cell r="K188" t="str">
            <v>White</v>
          </cell>
          <cell r="L188" t="str">
            <v>Gloss + frosted glass</v>
          </cell>
          <cell r="M188" t="str">
            <v>Metal + glass</v>
          </cell>
        </row>
        <row r="189">
          <cell r="C189" t="str">
            <v>100265SNNL</v>
          </cell>
          <cell r="D189">
            <v>8015086002055</v>
          </cell>
          <cell r="E189" t="str">
            <v>TUA</v>
          </cell>
          <cell r="F189" t="str">
            <v>Behurst</v>
          </cell>
          <cell r="G189">
            <v>2014</v>
          </cell>
          <cell r="H189" t="str">
            <v>Wall lamp. Metal frame with black tin finishing or gloss liquid varnished, and frosted glass diffusers.</v>
          </cell>
          <cell r="I189" t="str">
            <v>Applique. Corps en métal avec finition en étain noir ou laqué liquide brillant, diffuseurs en verre poli.</v>
          </cell>
          <cell r="J189" t="str">
            <v>“The shape comes from far away whereas is contemporary, finishing belongs to the past but with today consciousness while the light source is contemporary but belongs to the immediate future.”</v>
          </cell>
          <cell r="K189" t="str">
            <v>Black tin</v>
          </cell>
          <cell r="L189" t="str">
            <v>Gloss + frosted glass</v>
          </cell>
          <cell r="M189" t="str">
            <v>Metal + glass</v>
          </cell>
        </row>
        <row r="190">
          <cell r="C190" t="str">
            <v>0451294EU</v>
          </cell>
          <cell r="D190" t="str">
            <v>N/A</v>
          </cell>
          <cell r="E190" t="str">
            <v>DEW 4</v>
          </cell>
          <cell r="F190" t="str">
            <v>Emmanuel Babled</v>
          </cell>
          <cell r="G190">
            <v>2009</v>
          </cell>
          <cell r="H190" t="str">
            <v>Suspension lamp with transparent glass diffuser and chromed metal structure. The diameter of the diffuser is 11 cm.</v>
          </cell>
          <cell r="I190" t="str">
            <v>Suspension avec un diffuseur en verre et dissipateur en aluminium moulé sous pression. Led de puissance à haut voltage. Le produit peut être réalisé, sur demande, comme une composition avec plusieurs pendentif.</v>
          </cell>
          <cell r="J190"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190" t="str">
            <v>Transparent / Chrome</v>
          </cell>
          <cell r="L190" t="str">
            <v>Transparent / Chrome</v>
          </cell>
          <cell r="M190" t="str">
            <v>glass + aluminium</v>
          </cell>
        </row>
        <row r="191">
          <cell r="C191" t="str">
            <v>0451294SQEU</v>
          </cell>
          <cell r="D191" t="str">
            <v>N/A</v>
          </cell>
          <cell r="E191" t="str">
            <v>DEW 4</v>
          </cell>
          <cell r="F191" t="str">
            <v>Emmanuel Babled</v>
          </cell>
          <cell r="G191">
            <v>2009</v>
          </cell>
          <cell r="H191" t="str">
            <v>Suspension lamp with transparent glass diffuser and chromed metal structure. The diameter of the diffuser is 11 cm.</v>
          </cell>
          <cell r="I191" t="str">
            <v>Suspension avec un diffuseur en verre et dissipateur en aluminium moulé sous pression. Led de puissance à haut voltage. Le produit peut être réalisé, sur demande, comme une composition avec plusieurs pendentif.</v>
          </cell>
          <cell r="J191"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191" t="str">
            <v>Transparent / Chrome</v>
          </cell>
          <cell r="L191" t="str">
            <v>Transparent / Chrome</v>
          </cell>
          <cell r="M191" t="str">
            <v>glass + aluminium</v>
          </cell>
        </row>
        <row r="192">
          <cell r="C192" t="str">
            <v>0451295EU</v>
          </cell>
          <cell r="D192" t="str">
            <v>N/A</v>
          </cell>
          <cell r="E192" t="str">
            <v>DEW 5</v>
          </cell>
          <cell r="F192" t="str">
            <v>Emmanuel Babled</v>
          </cell>
          <cell r="G192">
            <v>2009</v>
          </cell>
          <cell r="H192" t="str">
            <v>Suspension lamp with transparent glass diffuser and chromed metal structure. The diameter of the diffuser is 11 cm.</v>
          </cell>
          <cell r="I192" t="str">
            <v>Suspension avec un diffuseur en verre et dissipateur en aluminium moulé sous pression. Led de puissance à haut voltage. Le produit peut être réalisé, sur demande, comme une composition avec plusieurs pendentif.</v>
          </cell>
          <cell r="J192"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192" t="str">
            <v>Transparent / Chrome</v>
          </cell>
          <cell r="L192" t="str">
            <v>Transparent / Chrome</v>
          </cell>
          <cell r="M192" t="str">
            <v>glass + aluminium</v>
          </cell>
        </row>
        <row r="193">
          <cell r="C193" t="str">
            <v>0451295SQEU</v>
          </cell>
          <cell r="D193" t="str">
            <v>N/A</v>
          </cell>
          <cell r="E193" t="str">
            <v>DEW 5</v>
          </cell>
          <cell r="F193" t="str">
            <v>Emmanuel Babled</v>
          </cell>
          <cell r="G193">
            <v>2009</v>
          </cell>
          <cell r="H193" t="str">
            <v>Suspension lamp with transparent glass diffuser and chromed metal structure. The diameter of the diffuser is 11 cm.</v>
          </cell>
          <cell r="I193" t="str">
            <v>Suspension avec un diffuseur en verre et dissipateur en aluminium moulé sous pression. Led de puissance à haut voltage. Le produit peut être réalisé, sur demande, comme une composition avec plusieurs pendentif.</v>
          </cell>
          <cell r="J193"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193" t="str">
            <v>Transparent / Chrome</v>
          </cell>
          <cell r="L193" t="str">
            <v>Transparent / Chrome</v>
          </cell>
          <cell r="M193" t="str">
            <v>glass + aluminium</v>
          </cell>
        </row>
        <row r="194">
          <cell r="C194" t="str">
            <v>0451296EU</v>
          </cell>
          <cell r="D194" t="str">
            <v>N/A</v>
          </cell>
          <cell r="E194" t="str">
            <v>DEW 6</v>
          </cell>
          <cell r="F194" t="str">
            <v>Emmanuel Babled</v>
          </cell>
          <cell r="G194">
            <v>2009</v>
          </cell>
          <cell r="H194" t="str">
            <v>Suspension lamp with transparent glass diffuser and chromed metal structure. The diameter of the diffuser is 11 cm.</v>
          </cell>
          <cell r="I194" t="str">
            <v>Suspension avec un diffuseur en verre et dissipateur en aluminium moulé sous pression. Led de puissance à haut voltage. Le produit peut être réalisé, sur demande, comme une composition avec plusieurs pendentif.</v>
          </cell>
          <cell r="J194"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194" t="str">
            <v>Transparent / Chrome</v>
          </cell>
          <cell r="L194" t="str">
            <v>Transparent / Chrome</v>
          </cell>
          <cell r="M194" t="str">
            <v>glass + aluminium</v>
          </cell>
        </row>
        <row r="195">
          <cell r="C195" t="str">
            <v>0451296SQEU</v>
          </cell>
          <cell r="D195" t="str">
            <v>N/A</v>
          </cell>
          <cell r="E195" t="str">
            <v>DEW 6</v>
          </cell>
          <cell r="F195" t="str">
            <v>Emmanuel Babled</v>
          </cell>
          <cell r="G195">
            <v>2009</v>
          </cell>
          <cell r="H195" t="str">
            <v>Suspension lamp with transparent glass diffuser and chromed metal structure. The diameter of the diffuser is 11 cm.</v>
          </cell>
          <cell r="I195" t="str">
            <v>Suspension avec un diffuseur en verre et dissipateur en aluminium moulé sous pression. Led de puissance à haut voltage. Le produit peut être réalisé, sur demande, comme une composition avec plusieurs pendentif.</v>
          </cell>
          <cell r="J195"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195" t="str">
            <v>Transparent / Chrome</v>
          </cell>
          <cell r="L195" t="str">
            <v>Transparent / Chrome</v>
          </cell>
          <cell r="M195" t="str">
            <v>glass + aluminium</v>
          </cell>
        </row>
        <row r="196">
          <cell r="C196" t="str">
            <v>0451297EU</v>
          </cell>
          <cell r="D196" t="str">
            <v>N/A</v>
          </cell>
          <cell r="E196" t="str">
            <v>DEW 7</v>
          </cell>
          <cell r="F196" t="str">
            <v>Emmanuel Babled</v>
          </cell>
          <cell r="G196">
            <v>2009</v>
          </cell>
          <cell r="H196" t="str">
            <v>Suspension lamp with transparent glass diffuser and chromed metal structure. The diameter of the diffuser is 11 cm.</v>
          </cell>
          <cell r="I196" t="str">
            <v>Suspension avec un diffuseur en verre et dissipateur en aluminium moulé sous pression. Led de puissance à haut voltage. Le produit peut être réalisé, sur demande, comme une composition avec plusieurs pendentif.</v>
          </cell>
          <cell r="J196"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196" t="str">
            <v>Transparent / Chrome</v>
          </cell>
          <cell r="L196" t="str">
            <v>Transparent / Chrome</v>
          </cell>
          <cell r="M196" t="str">
            <v>glass + aluminium</v>
          </cell>
        </row>
        <row r="197">
          <cell r="C197" t="str">
            <v>0451297SQEU</v>
          </cell>
          <cell r="D197" t="str">
            <v>N/A</v>
          </cell>
          <cell r="E197" t="str">
            <v>DEW 7</v>
          </cell>
          <cell r="F197" t="str">
            <v>Emmanuel Babled</v>
          </cell>
          <cell r="G197">
            <v>2009</v>
          </cell>
          <cell r="H197" t="str">
            <v>Suspension lamp with transparent glass diffuser and chromed metal structure. The diameter of the diffuser is 11 cm.</v>
          </cell>
          <cell r="I197" t="str">
            <v>Suspension avec un diffuseur en verre et dissipateur en aluminium moulé sous pression. Led de puissance à haut voltage. Le produit peut être réalisé, sur demande, comme une composition avec plusieurs pendentif.</v>
          </cell>
          <cell r="J197"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197" t="str">
            <v>Transparent / Chrome</v>
          </cell>
          <cell r="L197" t="str">
            <v>Transparent / Chrome</v>
          </cell>
          <cell r="M197" t="str">
            <v>glass + aluminium</v>
          </cell>
        </row>
        <row r="198">
          <cell r="C198" t="str">
            <v>0451298EU</v>
          </cell>
          <cell r="D198" t="str">
            <v>N/A</v>
          </cell>
          <cell r="E198" t="str">
            <v>DEW 8</v>
          </cell>
          <cell r="F198" t="str">
            <v>Emmanuel Babled</v>
          </cell>
          <cell r="G198">
            <v>2009</v>
          </cell>
          <cell r="H198" t="str">
            <v>Suspension lamp with transparent glass diffuser and chromed metal structure. The diameter of the diffuser is 11 cm.</v>
          </cell>
          <cell r="I198" t="str">
            <v>Suspension avec un diffuseur en verre et dissipateur en aluminium moulé sous pression. Led de puissance à haut voltage. Le produit peut être réalisé, sur demande, comme une composition avec plusieurs pendentif.</v>
          </cell>
          <cell r="J198"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198" t="str">
            <v>Transparent / Chrome</v>
          </cell>
          <cell r="L198" t="str">
            <v>Transparent / Chrome</v>
          </cell>
          <cell r="M198" t="str">
            <v>glass + aluminium</v>
          </cell>
        </row>
        <row r="199">
          <cell r="C199" t="str">
            <v>0451298SQEU</v>
          </cell>
          <cell r="D199" t="str">
            <v>N/A</v>
          </cell>
          <cell r="E199" t="str">
            <v>DEW 8</v>
          </cell>
          <cell r="F199" t="str">
            <v>Emmanuel Babled</v>
          </cell>
          <cell r="G199">
            <v>2009</v>
          </cell>
          <cell r="H199" t="str">
            <v>Suspension lamp with transparent glass diffuser and chromed metal structure. The diameter of the diffuser is 11 cm.</v>
          </cell>
          <cell r="I199" t="str">
            <v>Suspension avec un diffuseur en verre et dissipateur en aluminium moulé sous pression. Led de puissance à haut voltage. Le produit peut être réalisé, sur demande, comme une composition avec plusieurs pendentif.</v>
          </cell>
          <cell r="J199"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199" t="str">
            <v>Transparent / Chrome</v>
          </cell>
          <cell r="L199" t="str">
            <v>Transparent / Chrome</v>
          </cell>
          <cell r="M199" t="str">
            <v>glass + aluminium</v>
          </cell>
        </row>
        <row r="200">
          <cell r="C200" t="str">
            <v>0451299EU</v>
          </cell>
          <cell r="D200" t="str">
            <v>N/A</v>
          </cell>
          <cell r="E200" t="str">
            <v>DEW 9</v>
          </cell>
          <cell r="F200" t="str">
            <v>Emmanuel Babled</v>
          </cell>
          <cell r="G200">
            <v>2009</v>
          </cell>
          <cell r="H200" t="str">
            <v>Suspension lamp with transparent glass diffuser and chromed metal structure. The diameter of the diffuser is 11 cm.</v>
          </cell>
          <cell r="I200" t="str">
            <v>Suspension avec un diffuseur en verre et dissipateur en aluminium moulé sous pression. Led de puissance à haut voltage. Le produit peut être réalisé, sur demande, comme une composition avec plusieurs pendentif.</v>
          </cell>
          <cell r="J200"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00" t="str">
            <v>Transparent / Chrome</v>
          </cell>
          <cell r="L200" t="str">
            <v>Transparent / Chrome</v>
          </cell>
          <cell r="M200" t="str">
            <v>glass + aluminium</v>
          </cell>
        </row>
        <row r="201">
          <cell r="C201" t="str">
            <v>0451299SQEU</v>
          </cell>
          <cell r="D201" t="str">
            <v>N/A</v>
          </cell>
          <cell r="E201" t="str">
            <v>DEW 9</v>
          </cell>
          <cell r="F201" t="str">
            <v>Emmanuel Babled</v>
          </cell>
          <cell r="G201">
            <v>2009</v>
          </cell>
          <cell r="H201" t="str">
            <v>Suspension lamp with transparent glass diffuser and chromed metal structure. The diameter of the diffuser is 11 cm.</v>
          </cell>
          <cell r="I201" t="str">
            <v>Suspension avec un diffuseur en verre et dissipateur en aluminium moulé sous pression. Led de puissance à haut voltage. Le produit peut être réalisé, sur demande, comme une composition avec plusieurs pendentif.</v>
          </cell>
          <cell r="J201"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01" t="str">
            <v>Transparent / Chrome</v>
          </cell>
          <cell r="L201" t="str">
            <v>Transparent / Chrome</v>
          </cell>
          <cell r="M201" t="str">
            <v>glass + aluminium</v>
          </cell>
        </row>
        <row r="202">
          <cell r="C202" t="str">
            <v>04512910EU</v>
          </cell>
          <cell r="D202" t="str">
            <v>N/A</v>
          </cell>
          <cell r="E202" t="str">
            <v>DEW 10</v>
          </cell>
          <cell r="F202" t="str">
            <v>Emmanuel Babled</v>
          </cell>
          <cell r="G202">
            <v>2009</v>
          </cell>
          <cell r="H202" t="str">
            <v>Suspension lamp with transparent glass diffuser and chromed metal structure. The diameter of the diffuser is 11 cm.</v>
          </cell>
          <cell r="I202" t="str">
            <v>Suspension avec un diffuseur en verre et dissipateur en aluminium moulé sous pression. Led de puissance à haut voltage. Le produit peut être réalisé, sur demande, comme une composition avec plusieurs pendentif.</v>
          </cell>
          <cell r="J202"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02" t="str">
            <v>Transparent / Chrome</v>
          </cell>
          <cell r="L202" t="str">
            <v>Transparent / Chrome</v>
          </cell>
          <cell r="M202" t="str">
            <v>glass + aluminium</v>
          </cell>
        </row>
        <row r="203">
          <cell r="C203" t="str">
            <v>04512910SQEU</v>
          </cell>
          <cell r="D203" t="str">
            <v>N/A</v>
          </cell>
          <cell r="E203" t="str">
            <v>DEW 10</v>
          </cell>
          <cell r="F203" t="str">
            <v>Emmanuel Babled</v>
          </cell>
          <cell r="G203">
            <v>2009</v>
          </cell>
          <cell r="H203" t="str">
            <v>Suspension lamp with transparent glass diffuser and chromed metal structure. The diameter of the diffuser is 11 cm.</v>
          </cell>
          <cell r="I203" t="str">
            <v>Suspension avec un diffuseur en verre et dissipateur en aluminium moulé sous pression. Led de puissance à haut voltage. Le produit peut être réalisé, sur demande, comme une composition avec plusieurs pendentif.</v>
          </cell>
          <cell r="J203"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03" t="str">
            <v>Transparent / Chrome</v>
          </cell>
          <cell r="L203" t="str">
            <v>Transparent / Chrome</v>
          </cell>
          <cell r="M203" t="str">
            <v>glass + aluminium</v>
          </cell>
        </row>
        <row r="204">
          <cell r="C204" t="str">
            <v>04512911EU</v>
          </cell>
          <cell r="D204" t="str">
            <v>N/A</v>
          </cell>
          <cell r="E204" t="str">
            <v>DEW 11</v>
          </cell>
          <cell r="F204" t="str">
            <v>Emmanuel Babled</v>
          </cell>
          <cell r="G204">
            <v>2009</v>
          </cell>
          <cell r="H204" t="str">
            <v>Suspension lamp with transparent glass diffuser and chromed metal structure. The diameter of the diffuser is 11 cm.</v>
          </cell>
          <cell r="I204" t="str">
            <v>Suspension avec un diffuseur en verre et dissipateur en aluminium moulé sous pression. Led de puissance à haut voltage. Le produit peut être réalisé, sur demande, comme une composition avec plusieurs pendentif.</v>
          </cell>
          <cell r="J204"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04" t="str">
            <v>Transparent / Chrome</v>
          </cell>
          <cell r="L204" t="str">
            <v>Transparent / Chrome</v>
          </cell>
          <cell r="M204" t="str">
            <v>glass + aluminium</v>
          </cell>
        </row>
        <row r="205">
          <cell r="C205" t="str">
            <v>04512911SQEU</v>
          </cell>
          <cell r="D205" t="str">
            <v>N/A</v>
          </cell>
          <cell r="E205" t="str">
            <v>DEW 11</v>
          </cell>
          <cell r="F205" t="str">
            <v>Emmanuel Babled</v>
          </cell>
          <cell r="G205">
            <v>2009</v>
          </cell>
          <cell r="H205" t="str">
            <v>Suspension lamp with transparent glass diffuser and chromed metal structure. The diameter of the diffuser is 11 cm.</v>
          </cell>
          <cell r="I205" t="str">
            <v>Suspension avec un diffuseur en verre et dissipateur en aluminium moulé sous pression. Led de puissance à haut voltage. Le produit peut être réalisé, sur demande, comme une composition avec plusieurs pendentif.</v>
          </cell>
          <cell r="J205"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05" t="str">
            <v>Transparent / Chrome</v>
          </cell>
          <cell r="L205" t="str">
            <v>Transparent / Chrome</v>
          </cell>
          <cell r="M205" t="str">
            <v>glass + aluminium</v>
          </cell>
        </row>
        <row r="206">
          <cell r="C206" t="str">
            <v>04512912EU</v>
          </cell>
          <cell r="D206" t="str">
            <v>N/A</v>
          </cell>
          <cell r="E206" t="str">
            <v>DEW 12</v>
          </cell>
          <cell r="F206" t="str">
            <v>Emmanuel Babled</v>
          </cell>
          <cell r="G206">
            <v>2009</v>
          </cell>
          <cell r="H206" t="str">
            <v>Suspension lamp with transparent glass diffuser and chromed metal structure. The diameter of the diffuser is 11 cm.</v>
          </cell>
          <cell r="I206" t="str">
            <v>Suspension avec un diffuseur en verre et dissipateur en aluminium moulé sous pression. Led de puissance à haut voltage. Le produit peut être réalisé, sur demande, comme une composition avec plusieurs pendentif.</v>
          </cell>
          <cell r="J206"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06" t="str">
            <v>Transparent / Chrome</v>
          </cell>
          <cell r="L206" t="str">
            <v>Transparent / Chrome</v>
          </cell>
          <cell r="M206" t="str">
            <v>glass + aluminium</v>
          </cell>
        </row>
        <row r="207">
          <cell r="C207" t="str">
            <v>04512912SQEU</v>
          </cell>
          <cell r="D207" t="str">
            <v>N/A</v>
          </cell>
          <cell r="E207" t="str">
            <v>DEW 12</v>
          </cell>
          <cell r="F207" t="str">
            <v>Emmanuel Babled</v>
          </cell>
          <cell r="G207">
            <v>2009</v>
          </cell>
          <cell r="H207" t="str">
            <v>Suspension lamp with transparent glass diffuser and chromed metal structure. The diameter of the diffuser is 11 cm.</v>
          </cell>
          <cell r="I207" t="str">
            <v>Suspension avec un diffuseur en verre et dissipateur en aluminium moulé sous pression. Led de puissance à haut voltage. Le produit peut être réalisé, sur demande, comme une composition avec plusieurs pendentif.</v>
          </cell>
          <cell r="J207"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07" t="str">
            <v>Transparent / Chrome</v>
          </cell>
          <cell r="L207" t="str">
            <v>Transparent / Chrome</v>
          </cell>
          <cell r="M207" t="str">
            <v>glass + aluminium</v>
          </cell>
        </row>
        <row r="208">
          <cell r="C208" t="str">
            <v>04512913EU</v>
          </cell>
          <cell r="D208" t="str">
            <v>N/A</v>
          </cell>
          <cell r="E208" t="str">
            <v>DEW 13</v>
          </cell>
          <cell r="F208" t="str">
            <v>Emmanuel Babled</v>
          </cell>
          <cell r="G208">
            <v>2009</v>
          </cell>
          <cell r="H208" t="str">
            <v>Suspension lamp with transparent glass diffuser and chromed metal structure. The diameter of the diffuser is 11 cm.</v>
          </cell>
          <cell r="I208" t="str">
            <v>Suspension avec un diffuseur en verre et dissipateur en aluminium moulé sous pression. Led de puissance à haut voltage. Le produit peut être réalisé, sur demande, comme une composition avec plusieurs pendentif.</v>
          </cell>
          <cell r="J208"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08" t="str">
            <v>Transparent / Chrome</v>
          </cell>
          <cell r="L208" t="str">
            <v>Transparent / Chrome</v>
          </cell>
          <cell r="M208" t="str">
            <v>glass + aluminium</v>
          </cell>
        </row>
        <row r="209">
          <cell r="C209" t="str">
            <v>04512913SQEU</v>
          </cell>
          <cell r="D209" t="str">
            <v>N/A</v>
          </cell>
          <cell r="E209" t="str">
            <v>DEW 13</v>
          </cell>
          <cell r="F209" t="str">
            <v>Emmanuel Babled</v>
          </cell>
          <cell r="G209">
            <v>2009</v>
          </cell>
          <cell r="H209" t="str">
            <v>Suspension lamp with transparent glass diffuser and chromed metal structure. The diameter of the diffuser is 11 cm.</v>
          </cell>
          <cell r="I209" t="str">
            <v>Suspension avec un diffuseur en verre et dissipateur en aluminium moulé sous pression. Led de puissance à haut voltage. Le produit peut être réalisé, sur demande, comme une composition avec plusieurs pendentif.</v>
          </cell>
          <cell r="J209"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09" t="str">
            <v>Transparent / Chrome</v>
          </cell>
          <cell r="L209" t="str">
            <v>Transparent / Chrome</v>
          </cell>
          <cell r="M209" t="str">
            <v>glass + aluminium</v>
          </cell>
        </row>
        <row r="210">
          <cell r="C210" t="str">
            <v>04512914EU</v>
          </cell>
          <cell r="D210" t="str">
            <v>N/A</v>
          </cell>
          <cell r="E210" t="str">
            <v>DEW 14</v>
          </cell>
          <cell r="F210" t="str">
            <v>Emmanuel Babled</v>
          </cell>
          <cell r="G210">
            <v>2009</v>
          </cell>
          <cell r="H210" t="str">
            <v>Suspension lamp with transparent glass diffuser and chromed metal structure. The diameter of the diffuser is 11 cm.</v>
          </cell>
          <cell r="I210" t="str">
            <v>Suspension avec un diffuseur en verre et dissipateur en aluminium moulé sous pression. Led de puissance à haut voltage. Le produit peut être réalisé, sur demande, comme une composition avec plusieurs pendentif.</v>
          </cell>
          <cell r="J210"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10" t="str">
            <v>Transparent / Chrome</v>
          </cell>
          <cell r="L210" t="str">
            <v>Transparent / Chrome</v>
          </cell>
          <cell r="M210" t="str">
            <v>glass + aluminium</v>
          </cell>
        </row>
        <row r="211">
          <cell r="C211" t="str">
            <v>04512914SQEU</v>
          </cell>
          <cell r="D211" t="str">
            <v>N/A</v>
          </cell>
          <cell r="E211" t="str">
            <v>DEW 14</v>
          </cell>
          <cell r="F211" t="str">
            <v>Emmanuel Babled</v>
          </cell>
          <cell r="G211">
            <v>2009</v>
          </cell>
          <cell r="H211" t="str">
            <v>Suspension lamp with transparent glass diffuser and chromed metal structure. The diameter of the diffuser is 11 cm.</v>
          </cell>
          <cell r="I211" t="str">
            <v>Suspension avec un diffuseur en verre et dissipateur en aluminium moulé sous pression. Led de puissance à haut voltage. Le produit peut être réalisé, sur demande, comme une composition avec plusieurs pendentif.</v>
          </cell>
          <cell r="J211"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11" t="str">
            <v>Transparent / Chrome</v>
          </cell>
          <cell r="L211" t="str">
            <v>Transparent / Chrome</v>
          </cell>
          <cell r="M211" t="str">
            <v>glass + aluminium</v>
          </cell>
        </row>
        <row r="212">
          <cell r="C212" t="str">
            <v>04512915EU</v>
          </cell>
          <cell r="D212" t="str">
            <v>N/A</v>
          </cell>
          <cell r="E212" t="str">
            <v>DEW 15</v>
          </cell>
          <cell r="F212" t="str">
            <v>Emmanuel Babled</v>
          </cell>
          <cell r="G212">
            <v>2009</v>
          </cell>
          <cell r="H212" t="str">
            <v>Suspension lamp with transparent glass diffuser and chromed metal structure. The diameter of the diffuser is 11 cm.</v>
          </cell>
          <cell r="I212" t="str">
            <v>Suspension avec un diffuseur en verre et dissipateur en aluminium moulé sous pression. Led de puissance à haut voltage. Le produit peut être réalisé, sur demande, comme une composition avec plusieurs pendentif.</v>
          </cell>
          <cell r="J212"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12" t="str">
            <v>Transparent / Chrome</v>
          </cell>
          <cell r="L212" t="str">
            <v>Transparent / Chrome</v>
          </cell>
          <cell r="M212" t="str">
            <v>glass + aluminium</v>
          </cell>
        </row>
        <row r="213">
          <cell r="C213" t="str">
            <v>04512915SQEU</v>
          </cell>
          <cell r="D213" t="str">
            <v>N/A</v>
          </cell>
          <cell r="E213" t="str">
            <v>DEW 15</v>
          </cell>
          <cell r="F213" t="str">
            <v>Emmanuel Babled</v>
          </cell>
          <cell r="G213">
            <v>2009</v>
          </cell>
          <cell r="H213" t="str">
            <v>Suspension lamp with transparent glass diffuser and chromed metal structure. The diameter of the diffuser is 11 cm.</v>
          </cell>
          <cell r="I213" t="str">
            <v>Suspension avec un diffuseur en verre et dissipateur en aluminium moulé sous pression. Led de puissance à haut voltage. Le produit peut être réalisé, sur demande, comme une composition avec plusieurs pendentif.</v>
          </cell>
          <cell r="J213"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13" t="str">
            <v>Transparent / Chrome</v>
          </cell>
          <cell r="L213" t="str">
            <v>Transparent / Chrome</v>
          </cell>
          <cell r="M213" t="str">
            <v>glass + aluminium</v>
          </cell>
        </row>
        <row r="214">
          <cell r="C214" t="str">
            <v>04512916EU</v>
          </cell>
          <cell r="D214" t="str">
            <v>N/A</v>
          </cell>
          <cell r="E214" t="str">
            <v>DEW 16</v>
          </cell>
          <cell r="F214" t="str">
            <v>Emmanuel Babled</v>
          </cell>
          <cell r="G214">
            <v>2009</v>
          </cell>
          <cell r="H214" t="str">
            <v>Suspension lamp with transparent glass diffuser and chromed metal structure. The diameter of the diffuser is 11 cm.</v>
          </cell>
          <cell r="I214" t="str">
            <v>Suspension avec un diffuseur en verre et dissipateur en aluminium moulé sous pression. Led de puissance à haut voltage. Le produit peut être réalisé, sur demande, comme une composition avec plusieurs pendentif.</v>
          </cell>
          <cell r="J214"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14" t="str">
            <v>Transparent / Chrome</v>
          </cell>
          <cell r="L214" t="str">
            <v>Transparent / Chrome</v>
          </cell>
          <cell r="M214" t="str">
            <v>glass + aluminium</v>
          </cell>
        </row>
        <row r="215">
          <cell r="C215" t="str">
            <v>04512916SQEU</v>
          </cell>
          <cell r="D215" t="str">
            <v>N/A</v>
          </cell>
          <cell r="E215" t="str">
            <v>DEW 16</v>
          </cell>
          <cell r="F215" t="str">
            <v>Emmanuel Babled</v>
          </cell>
          <cell r="G215">
            <v>2009</v>
          </cell>
          <cell r="H215" t="str">
            <v>Suspension lamp with transparent glass diffuser and chromed metal structure. The diameter of the diffuser is 11 cm.</v>
          </cell>
          <cell r="I215" t="str">
            <v>Suspension avec un diffuseur en verre et dissipateur en aluminium moulé sous pression. Led de puissance à haut voltage. Le produit peut être réalisé, sur demande, comme une composition avec plusieurs pendentif.</v>
          </cell>
          <cell r="J215"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15" t="str">
            <v>Transparent / Chrome</v>
          </cell>
          <cell r="L215" t="str">
            <v>Transparent / Chrome</v>
          </cell>
          <cell r="M215" t="str">
            <v>glass + aluminium</v>
          </cell>
        </row>
        <row r="216">
          <cell r="C216" t="str">
            <v>04512917EU</v>
          </cell>
          <cell r="D216" t="str">
            <v>N/A</v>
          </cell>
          <cell r="E216" t="str">
            <v>DEW 17</v>
          </cell>
          <cell r="F216" t="str">
            <v>Emmanuel Babled</v>
          </cell>
          <cell r="G216">
            <v>2009</v>
          </cell>
          <cell r="H216" t="str">
            <v>Suspension lamp with transparent glass diffuser and chromed metal structure. The diameter of the diffuser is 11 cm.</v>
          </cell>
          <cell r="I216" t="str">
            <v>Suspension avec un diffuseur en verre et dissipateur en aluminium moulé sous pression. Led de puissance à haut voltage. Le produit peut être réalisé, sur demande, comme une composition avec plusieurs pendentif.</v>
          </cell>
          <cell r="J216"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16" t="str">
            <v>Transparent / Chrome</v>
          </cell>
          <cell r="L216" t="str">
            <v>Transparent / Chrome</v>
          </cell>
          <cell r="M216" t="str">
            <v>glass + aluminium</v>
          </cell>
        </row>
        <row r="217">
          <cell r="C217" t="str">
            <v>04512917SQEU</v>
          </cell>
          <cell r="D217" t="str">
            <v>N/A</v>
          </cell>
          <cell r="E217" t="str">
            <v>DEW 17</v>
          </cell>
          <cell r="F217" t="str">
            <v>Emmanuel Babled</v>
          </cell>
          <cell r="G217">
            <v>2009</v>
          </cell>
          <cell r="H217" t="str">
            <v>Suspension lamp with transparent glass diffuser and chromed metal structure. The diameter of the diffuser is 11 cm.</v>
          </cell>
          <cell r="I217" t="str">
            <v>Suspension avec un diffuseur en verre et dissipateur en aluminium moulé sous pression. Led de puissance à haut voltage. Le produit peut être réalisé, sur demande, comme une composition avec plusieurs pendentif.</v>
          </cell>
          <cell r="J217"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17" t="str">
            <v>Transparent / Chrome</v>
          </cell>
          <cell r="L217" t="str">
            <v>Transparent / Chrome</v>
          </cell>
          <cell r="M217" t="str">
            <v>glass + aluminium</v>
          </cell>
        </row>
        <row r="218">
          <cell r="C218" t="str">
            <v>04512918EU</v>
          </cell>
          <cell r="D218" t="str">
            <v>N/A</v>
          </cell>
          <cell r="E218" t="str">
            <v>DEW 18</v>
          </cell>
          <cell r="F218" t="str">
            <v>Emmanuel Babled</v>
          </cell>
          <cell r="G218">
            <v>2009</v>
          </cell>
          <cell r="H218" t="str">
            <v>Suspension lamp with transparent glass diffuser and chromed metal structure. The diameter of the diffuser is 11 cm.</v>
          </cell>
          <cell r="I218" t="str">
            <v>Suspension avec un diffuseur en verre et dissipateur en aluminium moulé sous pression. Led de puissance à haut voltage. Le produit peut être réalisé, sur demande, comme une composition avec plusieurs pendentif.</v>
          </cell>
          <cell r="J218"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18" t="str">
            <v>Transparent / Chrome</v>
          </cell>
          <cell r="L218" t="str">
            <v>Transparent / Chrome</v>
          </cell>
          <cell r="M218" t="str">
            <v>glass + aluminium</v>
          </cell>
        </row>
        <row r="219">
          <cell r="C219" t="str">
            <v>04512918SQEU</v>
          </cell>
          <cell r="D219" t="str">
            <v>N/A</v>
          </cell>
          <cell r="E219" t="str">
            <v>DEW 18</v>
          </cell>
          <cell r="F219" t="str">
            <v>Emmanuel Babled</v>
          </cell>
          <cell r="G219">
            <v>2009</v>
          </cell>
          <cell r="H219" t="str">
            <v>Suspension lamp with transparent glass diffuser and chromed metal structure. The diameter of the diffuser is 11 cm.</v>
          </cell>
          <cell r="I219" t="str">
            <v>Suspension avec un diffuseur en verre et dissipateur en aluminium moulé sous pression. Led de puissance à haut voltage. Le produit peut être réalisé, sur demande, comme une composition avec plusieurs pendentif.</v>
          </cell>
          <cell r="J219"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19" t="str">
            <v>Transparent / Chrome</v>
          </cell>
          <cell r="L219" t="str">
            <v>Transparent / Chrome</v>
          </cell>
          <cell r="M219" t="str">
            <v>glass + aluminium</v>
          </cell>
        </row>
        <row r="220">
          <cell r="C220" t="str">
            <v>04512919EU</v>
          </cell>
          <cell r="D220" t="str">
            <v>N/A</v>
          </cell>
          <cell r="E220" t="str">
            <v>DEW 19</v>
          </cell>
          <cell r="F220" t="str">
            <v>Emmanuel Babled</v>
          </cell>
          <cell r="G220">
            <v>2009</v>
          </cell>
          <cell r="H220" t="str">
            <v>Suspension lamp with transparent glass diffuser and chromed metal structure. The diameter of the diffuser is 11 cm.</v>
          </cell>
          <cell r="I220" t="str">
            <v>Suspension avec un diffuseur en verre et dissipateur en aluminium moulé sous pression. Led de puissance à haut voltage. Le produit peut être réalisé, sur demande, comme une composition avec plusieurs pendentif.</v>
          </cell>
          <cell r="J220"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20" t="str">
            <v>Transparent / Chrome</v>
          </cell>
          <cell r="L220" t="str">
            <v>Transparent / Chrome</v>
          </cell>
          <cell r="M220" t="str">
            <v>glass + aluminium</v>
          </cell>
        </row>
        <row r="221">
          <cell r="C221" t="str">
            <v>04512919SQEU</v>
          </cell>
          <cell r="D221" t="str">
            <v>N/A</v>
          </cell>
          <cell r="E221" t="str">
            <v>DEW 19</v>
          </cell>
          <cell r="F221" t="str">
            <v>Emmanuel Babled</v>
          </cell>
          <cell r="G221">
            <v>2009</v>
          </cell>
          <cell r="H221" t="str">
            <v>Suspension lamp with transparent glass diffuser and chromed metal structure. The diameter of the diffuser is 11 cm.</v>
          </cell>
          <cell r="I221" t="str">
            <v>Suspension avec un diffuseur en verre et dissipateur en aluminium moulé sous pression. Led de puissance à haut voltage. Le produit peut être réalisé, sur demande, comme une composition avec plusieurs pendentif.</v>
          </cell>
          <cell r="J221"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21" t="str">
            <v>Transparent / Chrome</v>
          </cell>
          <cell r="L221" t="str">
            <v>Transparent / Chrome</v>
          </cell>
          <cell r="M221" t="str">
            <v>glass + aluminium</v>
          </cell>
        </row>
        <row r="222">
          <cell r="C222" t="str">
            <v>04512920EU</v>
          </cell>
          <cell r="D222" t="str">
            <v>N/A</v>
          </cell>
          <cell r="E222" t="str">
            <v>DEW 20</v>
          </cell>
          <cell r="F222" t="str">
            <v>Emmanuel Babled</v>
          </cell>
          <cell r="G222">
            <v>2009</v>
          </cell>
          <cell r="H222" t="str">
            <v>Suspension lamp with transparent glass diffuser and chromed metal structure. The diameter of the diffuser is 11 cm.</v>
          </cell>
          <cell r="I222" t="str">
            <v>Suspension avec un diffuseur en verre et dissipateur en aluminium moulé sous pression. Led de puissance à haut voltage. Le produit peut être réalisé, sur demande, comme une composition avec plusieurs pendentif.</v>
          </cell>
          <cell r="J222"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22" t="str">
            <v>Transparent / Chrome</v>
          </cell>
          <cell r="L222" t="str">
            <v>Transparent / Chrome</v>
          </cell>
          <cell r="M222" t="str">
            <v>glass + aluminium</v>
          </cell>
        </row>
        <row r="223">
          <cell r="C223" t="str">
            <v>04512920SQEU</v>
          </cell>
          <cell r="D223" t="str">
            <v>N/A</v>
          </cell>
          <cell r="E223" t="str">
            <v>DEW 20</v>
          </cell>
          <cell r="F223" t="str">
            <v>Emmanuel Babled</v>
          </cell>
          <cell r="G223">
            <v>2009</v>
          </cell>
          <cell r="H223" t="str">
            <v>Suspension lamp with transparent glass diffuser and chromed metal structure. The diameter of the diffuser is 11 cm.</v>
          </cell>
          <cell r="I223" t="str">
            <v>Suspension avec un diffuseur en verre et dissipateur en aluminium moulé sous pression. Led de puissance à haut voltage. Le produit peut être réalisé, sur demande, comme une composition avec plusieurs pendentif.</v>
          </cell>
          <cell r="J223"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23" t="str">
            <v>Transparent / Chrome</v>
          </cell>
          <cell r="L223" t="str">
            <v>Transparent / Chrome</v>
          </cell>
          <cell r="M223" t="str">
            <v>glass + aluminium</v>
          </cell>
        </row>
        <row r="224">
          <cell r="C224" t="str">
            <v>04512921EU</v>
          </cell>
          <cell r="D224" t="str">
            <v>N/A</v>
          </cell>
          <cell r="E224" t="str">
            <v>DEW 21</v>
          </cell>
          <cell r="F224" t="str">
            <v>Emmanuel Babled</v>
          </cell>
          <cell r="G224">
            <v>2009</v>
          </cell>
          <cell r="H224" t="str">
            <v>Suspension lamp with transparent glass diffuser and chromed metal structure. The diameter of the diffuser is 11 cm.</v>
          </cell>
          <cell r="I224" t="str">
            <v>Suspension avec un diffuseur en verre et dissipateur en aluminium moulé sous pression. Led de puissance à haut voltage. Le produit peut être réalisé, sur demande, comme une composition avec plusieurs pendentif.</v>
          </cell>
          <cell r="J224"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24" t="str">
            <v>Transparent / Chrome</v>
          </cell>
          <cell r="L224" t="str">
            <v>Transparent / Chrome</v>
          </cell>
          <cell r="M224" t="str">
            <v>glass + aluminium</v>
          </cell>
        </row>
        <row r="225">
          <cell r="C225" t="str">
            <v>04512921SQEU</v>
          </cell>
          <cell r="D225" t="str">
            <v>N/A</v>
          </cell>
          <cell r="E225" t="str">
            <v>DEW 21</v>
          </cell>
          <cell r="F225" t="str">
            <v>Emmanuel Babled</v>
          </cell>
          <cell r="G225">
            <v>2009</v>
          </cell>
          <cell r="H225" t="str">
            <v>Suspension lamp with transparent glass diffuser and chromed metal structure. The diameter of the diffuser is 11 cm.</v>
          </cell>
          <cell r="I225" t="str">
            <v>Suspension avec un diffuseur en verre et dissipateur en aluminium moulé sous pression. Led de puissance à haut voltage. Le produit peut être réalisé, sur demande, comme une composition avec plusieurs pendentif.</v>
          </cell>
          <cell r="J225" t="str">
            <v>“Unique, original and always different, Dew Chandelier is a light source and a decorative element. The spheres, like dew drops, multiply creating always surprising compositions and illuminating the environment in a spectacular way. The mark of Dew is the ability to adapt to the space: both in fanciful cascading compositions and linear rigorous ones.”</v>
          </cell>
          <cell r="K225" t="str">
            <v>Transparent / Chrome</v>
          </cell>
          <cell r="L225" t="str">
            <v>Transparent / Chrome</v>
          </cell>
          <cell r="M225" t="str">
            <v>glass + aluminium</v>
          </cell>
        </row>
        <row r="226">
          <cell r="C226" t="str">
            <v>K375416BR</v>
          </cell>
          <cell r="D226">
            <v>8015086007647</v>
          </cell>
          <cell r="E226" t="str">
            <v>FLOED</v>
          </cell>
          <cell r="F226" t="str">
            <v>Storagemilano</v>
          </cell>
          <cell r="G226">
            <v>2020</v>
          </cell>
          <cell r="H226" t="str">
            <v>Ceiling and wall lamp. Opal diffuser made of two layers of blown glass. Metallic coated structure.</v>
          </cell>
          <cell r="I226" t="str">
            <v>Plafonnier et applique. Diffuseur en verre opalin soufflé double couche. Structure en métal verni.</v>
          </cell>
          <cell r="J226" t="str">
            <v>The surprising shapes of gorgonian coral inspire a structure of great visual and material impact. Between nature, art and architecture, a lamp installation with a strong and magnetic presence. The size of the blunt cylinder in opaline glass and the metal bar that make up Floed are impressive. For wall or ceiling surface-mounted installation.</v>
          </cell>
          <cell r="K226" t="str">
            <v>Bronze</v>
          </cell>
          <cell r="L226" t="str">
            <v>Acid etched glass &amp; bronze</v>
          </cell>
          <cell r="M226" t="str">
            <v>glass + aluminium</v>
          </cell>
        </row>
        <row r="227">
          <cell r="C227" t="str">
            <v>K375417BR</v>
          </cell>
          <cell r="D227">
            <v>8015086007708</v>
          </cell>
          <cell r="E227" t="str">
            <v>FLOED 2</v>
          </cell>
          <cell r="F227" t="str">
            <v>Storagemilano</v>
          </cell>
          <cell r="G227">
            <v>2020</v>
          </cell>
          <cell r="H227" t="str">
            <v>Ceiling and wall lamp. Opal diffuser made of two layers of blown glass. Metallic coated structure.</v>
          </cell>
          <cell r="I227" t="str">
            <v>Plafonnier et applique. Diffuseur en verre opalin soufflé double couche. Structure en métal verni.</v>
          </cell>
          <cell r="J227" t="str">
            <v>The surprising shapes of gorgonian coral inspire a structure of great visual and material impact. Between nature, art and architecture, a lamp installation with a strong and magnetic presence. The size of the blunt cylinder in opaline glass and the metal bar that make up Floed are impressive. For wall or ceiling surface-mounted installation.</v>
          </cell>
          <cell r="K227" t="str">
            <v>Bronze</v>
          </cell>
          <cell r="L227" t="str">
            <v>Acid etched glass &amp; bronze</v>
          </cell>
          <cell r="M227" t="str">
            <v>glass + aluminium</v>
          </cell>
        </row>
        <row r="228">
          <cell r="C228" t="str">
            <v>K370280GA</v>
          </cell>
          <cell r="D228">
            <v>8015086007555</v>
          </cell>
          <cell r="E228" t="str">
            <v>VICEVERSA</v>
          </cell>
          <cell r="F228" t="str">
            <v>Noè Duchafour Lawrance</v>
          </cell>
          <cell r="G228">
            <v>2020</v>
          </cell>
          <cell r="H228" t="str">
            <v>Suspension lamp. Diffuser made of mouth blown glass and metallic structure.</v>
          </cell>
          <cell r="I228" t="str">
            <v>Suspension. Diffuseur en verre soufflé et structure en métal verni.</v>
          </cell>
          <cell r="J228" t="str">
            <v>Light/nature. Structure/life. Sculpture/movement. Viceversa. Multiple readings for a unique object. A simple rotation and the suspended lamp suddenly makes space for plant elements. Bright vertical gardens take shape. Dreamlike and vibrant scenes, which reconnect the inhabited space with the breath of greenery.</v>
          </cell>
          <cell r="K228" t="str">
            <v>Amber glass</v>
          </cell>
          <cell r="L228" t="str">
            <v>Amber &amp; anthracite grey</v>
          </cell>
          <cell r="M228" t="str">
            <v>glass + aluminium</v>
          </cell>
        </row>
        <row r="229">
          <cell r="C229" t="str">
            <v>K370280GF</v>
          </cell>
          <cell r="D229">
            <v>8015086007562</v>
          </cell>
          <cell r="E229" t="str">
            <v>VICEVERSA</v>
          </cell>
          <cell r="F229" t="str">
            <v>Noè Duchafour Lawrance</v>
          </cell>
          <cell r="G229">
            <v>2020</v>
          </cell>
          <cell r="H229" t="str">
            <v>Suspension lamp. Diffuser made of mouth blown glass and metallic structure.</v>
          </cell>
          <cell r="I229" t="str">
            <v>Suspension. Diffuseur en verre soufflé et structure en métal verni.</v>
          </cell>
          <cell r="J229" t="str">
            <v>Light/nature. Structure/life. Sculpture/movement. Viceversa. Multiple readings for a unique object. A simple rotation and the suspended lamp suddenly makes space for plant elements. Bright vertical gardens take shape. Dreamlike and vibrant scenes, which reconnect the inhabited space with the breath of greenery.</v>
          </cell>
          <cell r="K229" t="str">
            <v>Smokey grey</v>
          </cell>
          <cell r="L229" t="str">
            <v>Smokey grey &amp; anthracite grey</v>
          </cell>
          <cell r="M229" t="str">
            <v>glass + aluminium</v>
          </cell>
        </row>
        <row r="230">
          <cell r="C230" t="str">
            <v>K370281GA</v>
          </cell>
          <cell r="D230">
            <v>8015086007579</v>
          </cell>
          <cell r="E230" t="str">
            <v>VICEVERSA 2</v>
          </cell>
          <cell r="F230" t="str">
            <v>Noè Duchafour Lawrance</v>
          </cell>
          <cell r="G230">
            <v>2020</v>
          </cell>
          <cell r="H230" t="str">
            <v>Suspension lamp. Diffuser made of mouth blown glass and metallic structure.</v>
          </cell>
          <cell r="I230" t="str">
            <v>Suspension. Diffuseur en verre soufflé et structure en métal verni.</v>
          </cell>
          <cell r="J230" t="str">
            <v>Light/nature. Structure/life. Sculpture/movement. Viceversa. Multiple readings for a unique object. A simple rotation and the suspended lamp suddenly makes space for plant elements. Bright vertical gardens take shape. Dreamlike and vibrant scenes, which reconnect the inhabited space with the breath of greenery.</v>
          </cell>
          <cell r="K230" t="str">
            <v>Amber glass</v>
          </cell>
          <cell r="L230" t="str">
            <v>Amber &amp; anthracite grey</v>
          </cell>
          <cell r="M230" t="str">
            <v>glass + aluminium</v>
          </cell>
        </row>
        <row r="231">
          <cell r="C231" t="str">
            <v>K370281GF</v>
          </cell>
          <cell r="D231">
            <v>8015086007586</v>
          </cell>
          <cell r="E231" t="str">
            <v>VICEVERSA 2</v>
          </cell>
          <cell r="F231" t="str">
            <v>Noè Duchafour Lawrance</v>
          </cell>
          <cell r="G231">
            <v>2020</v>
          </cell>
          <cell r="H231" t="str">
            <v>Suspension lamp. Diffuser made of mouth blown glass and metallic structure.</v>
          </cell>
          <cell r="I231" t="str">
            <v>Suspension. Diffuseur en verre soufflé et structure en métal verni.</v>
          </cell>
          <cell r="J231" t="str">
            <v>Light/nature. Structure/life. Sculpture/movement. Viceversa. Multiple readings for a unique object. A simple rotation and the suspended lamp suddenly makes space for plant elements. Bright vertical gardens take shape. Dreamlike and vibrant scenes, which reconnect the inhabited space with the breath of greenery.</v>
          </cell>
          <cell r="K231" t="str">
            <v>Smokey grey</v>
          </cell>
          <cell r="L231" t="str">
            <v>Smokey grey &amp; anthracite grey</v>
          </cell>
          <cell r="M231" t="str">
            <v>glass + aluminium</v>
          </cell>
        </row>
        <row r="232">
          <cell r="C232" t="str">
            <v>K340406N</v>
          </cell>
          <cell r="D232">
            <v>8015086007517</v>
          </cell>
          <cell r="E232" t="str">
            <v>NAMI WALL</v>
          </cell>
          <cell r="F232" t="str">
            <v>Alberto Saggia &amp; Valerio Sommella</v>
          </cell>
          <cell r="G232">
            <v>2020</v>
          </cell>
          <cell r="H232" t="str">
            <v>Wall lamp with textured and curved glass diffuser. Die-casted varnished aluminium structure.</v>
          </cell>
          <cell r="I232" t="str">
            <v>Applique avec diffuseur en verre texturé et courbé. Structure en aluminium moulée vernis.</v>
          </cell>
          <cell r="J232" t="str">
            <v>Elegant and mysterious. A wave of glass and light emerges from an essential metal element. Precious grooves reveal multiple light refractions. Nami, “wave” in Japanese, unleashes the reflections of the sea in a continuous play of perspectives. Now also in the functional wall-mounted version, alongside the suspended model.</v>
          </cell>
          <cell r="K232" t="str">
            <v>Black</v>
          </cell>
          <cell r="L232" t="str">
            <v>Transparent / Black</v>
          </cell>
          <cell r="M232" t="str">
            <v>glass + aluminium</v>
          </cell>
        </row>
        <row r="233">
          <cell r="C233" t="str">
            <v>K340406O</v>
          </cell>
          <cell r="D233">
            <v>8015086007500</v>
          </cell>
          <cell r="E233" t="str">
            <v>NAMI WALL</v>
          </cell>
          <cell r="F233" t="str">
            <v>Alberto Saggia &amp; Valerio Sommella</v>
          </cell>
          <cell r="G233">
            <v>2020</v>
          </cell>
          <cell r="H233" t="str">
            <v>Wall lamp with textured and curved glass diffuser. Die-casted varnished aluminium structure.</v>
          </cell>
          <cell r="I233" t="str">
            <v>Applique avec diffuseur en verre texturé et courbé. Structure en aluminium moulée vernis.</v>
          </cell>
          <cell r="J233" t="str">
            <v>Elegant and mysterious. A wave of glass and light emerges from an essential metal element. Precious grooves reveal multiple light refractions. Nami, “wave” in Japanese, unleashes the reflections of the sea in a continuous play of perspectives. Now also in the functional wall-mounted version, alongside the suspended model.</v>
          </cell>
          <cell r="K233" t="str">
            <v>Brass</v>
          </cell>
          <cell r="L233" t="str">
            <v>Transparent / Brass</v>
          </cell>
          <cell r="M233" t="str">
            <v>glass + aluminium</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4 Pricelist 1st May"/>
      <sheetName val="Simulator"/>
      <sheetName val="Recap"/>
    </sheetNames>
    <sheetDataSet>
      <sheetData sheetId="0">
        <row r="6">
          <cell r="B6" t="str">
            <v>K155060B</v>
          </cell>
          <cell r="C6" t="str">
            <v>EVITA</v>
          </cell>
          <cell r="D6" t="str">
            <v>White</v>
          </cell>
          <cell r="E6">
            <v>1590</v>
          </cell>
          <cell r="F6">
            <v>1700</v>
          </cell>
        </row>
        <row r="7">
          <cell r="B7" t="str">
            <v>K155060N</v>
          </cell>
          <cell r="C7" t="str">
            <v>EVITA</v>
          </cell>
          <cell r="D7" t="str">
            <v>Black</v>
          </cell>
          <cell r="E7">
            <v>1590</v>
          </cell>
          <cell r="F7">
            <v>1700</v>
          </cell>
        </row>
        <row r="8">
          <cell r="B8" t="str">
            <v>K155060T</v>
          </cell>
          <cell r="C8" t="str">
            <v>EVITA</v>
          </cell>
          <cell r="D8" t="str">
            <v>Dove-grey</v>
          </cell>
          <cell r="E8">
            <v>1590</v>
          </cell>
          <cell r="F8">
            <v>1700</v>
          </cell>
        </row>
        <row r="9">
          <cell r="B9" t="str">
            <v>K155060R</v>
          </cell>
          <cell r="C9" t="str">
            <v>EVITA</v>
          </cell>
          <cell r="D9" t="str">
            <v>Red</v>
          </cell>
          <cell r="E9">
            <v>1590</v>
          </cell>
          <cell r="F9">
            <v>1700</v>
          </cell>
        </row>
        <row r="10">
          <cell r="B10" t="str">
            <v>0171596BIEU</v>
          </cell>
          <cell r="C10" t="str">
            <v>E.T.A.</v>
          </cell>
          <cell r="D10" t="str">
            <v>White</v>
          </cell>
          <cell r="E10">
            <v>1330</v>
          </cell>
          <cell r="F10">
            <v>1500</v>
          </cell>
        </row>
        <row r="11">
          <cell r="B11" t="str">
            <v>0171596AREU</v>
          </cell>
          <cell r="C11" t="str">
            <v>E.T.A.</v>
          </cell>
          <cell r="D11" t="str">
            <v>Orange</v>
          </cell>
          <cell r="E11">
            <v>1330</v>
          </cell>
          <cell r="F11">
            <v>1500</v>
          </cell>
        </row>
        <row r="12">
          <cell r="B12" t="str">
            <v>K2281059N</v>
          </cell>
          <cell r="C12" t="str">
            <v>KUSHI FLOOR</v>
          </cell>
          <cell r="D12" t="str">
            <v>Black</v>
          </cell>
          <cell r="E12">
            <v>960</v>
          </cell>
          <cell r="F12">
            <v>1150</v>
          </cell>
        </row>
        <row r="13">
          <cell r="B13" t="str">
            <v>K2281059O</v>
          </cell>
          <cell r="C13" t="str">
            <v>KUSHI FLOOR</v>
          </cell>
          <cell r="D13" t="str">
            <v>Brass</v>
          </cell>
          <cell r="E13">
            <v>960</v>
          </cell>
          <cell r="F13">
            <v>1150</v>
          </cell>
        </row>
        <row r="14">
          <cell r="B14" t="str">
            <v>K2281059R</v>
          </cell>
          <cell r="C14" t="str">
            <v>KUSHI FLOOR</v>
          </cell>
          <cell r="D14" t="str">
            <v>Copper</v>
          </cell>
          <cell r="E14">
            <v>960</v>
          </cell>
          <cell r="F14">
            <v>1150</v>
          </cell>
        </row>
        <row r="15">
          <cell r="B15" t="str">
            <v>K219105N</v>
          </cell>
          <cell r="C15" t="str">
            <v>KUSHI XL FLOOR</v>
          </cell>
          <cell r="D15" t="str">
            <v>Black</v>
          </cell>
          <cell r="E15">
            <v>1160</v>
          </cell>
          <cell r="F15">
            <v>1280</v>
          </cell>
        </row>
        <row r="16">
          <cell r="B16" t="str">
            <v>K219105O</v>
          </cell>
          <cell r="C16" t="str">
            <v>KUSHI XL FLOOR</v>
          </cell>
          <cell r="D16" t="str">
            <v>Brass</v>
          </cell>
          <cell r="E16">
            <v>1160</v>
          </cell>
          <cell r="F16">
            <v>1280</v>
          </cell>
        </row>
        <row r="17">
          <cell r="B17" t="str">
            <v>K219105R</v>
          </cell>
          <cell r="C17" t="str">
            <v>KUSHI XL FLOOR</v>
          </cell>
          <cell r="D17" t="str">
            <v>Copper</v>
          </cell>
          <cell r="E17">
            <v>1160</v>
          </cell>
          <cell r="F17">
            <v>1280</v>
          </cell>
        </row>
        <row r="18">
          <cell r="B18" t="str">
            <v>K048133BIEU</v>
          </cell>
          <cell r="C18" t="str">
            <v>KYUDO</v>
          </cell>
          <cell r="D18" t="str">
            <v>White</v>
          </cell>
          <cell r="E18">
            <v>1650</v>
          </cell>
          <cell r="F18">
            <v>1750</v>
          </cell>
        </row>
        <row r="19">
          <cell r="B19" t="str">
            <v>K048133AREU</v>
          </cell>
          <cell r="C19" t="str">
            <v>KYUDO</v>
          </cell>
          <cell r="D19" t="str">
            <v>Orange</v>
          </cell>
          <cell r="E19">
            <v>1650</v>
          </cell>
          <cell r="F19">
            <v>1750</v>
          </cell>
        </row>
        <row r="20">
          <cell r="B20" t="str">
            <v>K048133NEEU</v>
          </cell>
          <cell r="C20" t="str">
            <v>KYUDO</v>
          </cell>
          <cell r="D20" t="str">
            <v>Black</v>
          </cell>
          <cell r="E20">
            <v>1650</v>
          </cell>
          <cell r="F20">
            <v>1750</v>
          </cell>
        </row>
        <row r="21">
          <cell r="B21" t="str">
            <v>K511435N</v>
          </cell>
          <cell r="C21" t="str">
            <v>Model T</v>
          </cell>
          <cell r="D21" t="str">
            <v>Black</v>
          </cell>
          <cell r="E21">
            <v>970</v>
          </cell>
          <cell r="F21">
            <v>980</v>
          </cell>
        </row>
        <row r="22">
          <cell r="B22" t="str">
            <v>K511435POP</v>
          </cell>
          <cell r="C22" t="str">
            <v>Model T</v>
          </cell>
          <cell r="D22" t="str">
            <v>Mixed colours</v>
          </cell>
          <cell r="E22">
            <v>970</v>
          </cell>
          <cell r="F22">
            <v>980</v>
          </cell>
        </row>
        <row r="23">
          <cell r="B23" t="str">
            <v>K511435INOX</v>
          </cell>
          <cell r="C23" t="str">
            <v>Model T</v>
          </cell>
          <cell r="D23" t="str">
            <v>Inox</v>
          </cell>
          <cell r="E23">
            <v>1250</v>
          </cell>
          <cell r="F23">
            <v>1250</v>
          </cell>
        </row>
        <row r="24">
          <cell r="B24" t="str">
            <v>K350355B</v>
          </cell>
          <cell r="C24" t="str">
            <v>OPYO FLOOR</v>
          </cell>
          <cell r="D24" t="str">
            <v>White</v>
          </cell>
          <cell r="E24">
            <v>896.40000000000009</v>
          </cell>
          <cell r="F24">
            <v>920</v>
          </cell>
        </row>
        <row r="25">
          <cell r="B25" t="str">
            <v>K350355O</v>
          </cell>
          <cell r="C25" t="str">
            <v>OPYO FLOOR</v>
          </cell>
          <cell r="D25" t="str">
            <v>Brass</v>
          </cell>
          <cell r="E25">
            <v>896.40000000000009</v>
          </cell>
          <cell r="F25">
            <v>920</v>
          </cell>
        </row>
        <row r="26">
          <cell r="B26" t="str">
            <v>K350355C</v>
          </cell>
          <cell r="C26" t="str">
            <v>OPYO FLOOR</v>
          </cell>
          <cell r="D26" t="str">
            <v>Coral</v>
          </cell>
          <cell r="E26">
            <v>896.40000000000009</v>
          </cell>
          <cell r="F26">
            <v>920</v>
          </cell>
        </row>
        <row r="27">
          <cell r="B27" t="str">
            <v>505425N</v>
          </cell>
          <cell r="C27" t="str">
            <v>POISE FLOOR</v>
          </cell>
          <cell r="D27" t="str">
            <v>Black</v>
          </cell>
          <cell r="E27">
            <v>550</v>
          </cell>
          <cell r="F27">
            <v>550</v>
          </cell>
        </row>
        <row r="28">
          <cell r="B28" t="str">
            <v>KSA110BIEU</v>
          </cell>
          <cell r="C28" t="str">
            <v>SHAKTI 200</v>
          </cell>
          <cell r="D28" t="str">
            <v>White</v>
          </cell>
          <cell r="E28">
            <v>780</v>
          </cell>
          <cell r="F28">
            <v>780</v>
          </cell>
        </row>
        <row r="29">
          <cell r="B29" t="str">
            <v>KCR110BIEU</v>
          </cell>
          <cell r="C29" t="str">
            <v>SHAKTI 200</v>
          </cell>
          <cell r="D29" t="str">
            <v>White</v>
          </cell>
          <cell r="E29">
            <v>830</v>
          </cell>
          <cell r="F29">
            <v>830</v>
          </cell>
        </row>
        <row r="30">
          <cell r="B30" t="str">
            <v>KSA111BIEU</v>
          </cell>
          <cell r="C30" t="str">
            <v>SHAKTI 250</v>
          </cell>
          <cell r="D30" t="str">
            <v>White</v>
          </cell>
          <cell r="E30">
            <v>950</v>
          </cell>
          <cell r="F30">
            <v>950</v>
          </cell>
        </row>
        <row r="31">
          <cell r="B31" t="str">
            <v>232134EU</v>
          </cell>
          <cell r="C31" t="str">
            <v>SPILLO FLOOR</v>
          </cell>
          <cell r="D31" t="str">
            <v>White</v>
          </cell>
          <cell r="E31">
            <v>658.80000000000007</v>
          </cell>
          <cell r="F31" t="str">
            <v>Discontinued</v>
          </cell>
        </row>
        <row r="32">
          <cell r="B32" t="str">
            <v>232134IPEU</v>
          </cell>
          <cell r="C32" t="str">
            <v>SPILLO OUTDOOR PEG</v>
          </cell>
          <cell r="D32" t="str">
            <v>White</v>
          </cell>
          <cell r="E32">
            <v>583.20000000000005</v>
          </cell>
          <cell r="F32" t="str">
            <v>Discontinued</v>
          </cell>
        </row>
        <row r="33">
          <cell r="B33" t="str">
            <v>K232134EU</v>
          </cell>
          <cell r="C33" t="str">
            <v>SPILLO OUTDOOR FLOOR</v>
          </cell>
          <cell r="D33" t="str">
            <v>White</v>
          </cell>
          <cell r="E33">
            <v>777.6</v>
          </cell>
          <cell r="F33" t="str">
            <v>Discontinued</v>
          </cell>
        </row>
        <row r="34">
          <cell r="B34" t="str">
            <v>K232134IPEU</v>
          </cell>
          <cell r="C34" t="str">
            <v>SPILLO OUTDOOR FIX</v>
          </cell>
          <cell r="D34" t="str">
            <v>White</v>
          </cell>
          <cell r="E34">
            <v>550</v>
          </cell>
          <cell r="F34" t="str">
            <v>Discontinued</v>
          </cell>
        </row>
        <row r="35">
          <cell r="B35" t="str">
            <v>K947BIEU</v>
          </cell>
          <cell r="C35" t="str">
            <v>TRIPOD FLOOR</v>
          </cell>
          <cell r="D35" t="str">
            <v>White</v>
          </cell>
          <cell r="E35">
            <v>890</v>
          </cell>
          <cell r="F35">
            <v>1100</v>
          </cell>
        </row>
        <row r="36">
          <cell r="B36" t="str">
            <v>K947BEEU</v>
          </cell>
          <cell r="C36" t="str">
            <v>TRIPOD FLOOR</v>
          </cell>
          <cell r="D36" t="str">
            <v>Ecrù</v>
          </cell>
          <cell r="E36">
            <v>890</v>
          </cell>
          <cell r="F36">
            <v>1100</v>
          </cell>
        </row>
        <row r="37">
          <cell r="B37" t="str">
            <v>K947MOEU</v>
          </cell>
          <cell r="C37" t="str">
            <v>TRIPOD FLOOR</v>
          </cell>
          <cell r="D37" t="str">
            <v>Moka</v>
          </cell>
          <cell r="E37">
            <v>890</v>
          </cell>
          <cell r="F37">
            <v>1100</v>
          </cell>
        </row>
        <row r="38">
          <cell r="B38" t="str">
            <v>K501418B</v>
          </cell>
          <cell r="C38" t="str">
            <v>TYLA</v>
          </cell>
          <cell r="D38" t="str">
            <v>White</v>
          </cell>
          <cell r="E38">
            <v>935</v>
          </cell>
          <cell r="F38">
            <v>935</v>
          </cell>
        </row>
        <row r="39">
          <cell r="B39" t="str">
            <v>K501418BLU</v>
          </cell>
          <cell r="C39" t="str">
            <v>TYLA</v>
          </cell>
          <cell r="D39" t="str">
            <v>Dark blue</v>
          </cell>
          <cell r="E39">
            <v>935</v>
          </cell>
          <cell r="F39">
            <v>935</v>
          </cell>
        </row>
        <row r="40">
          <cell r="B40" t="str">
            <v>K501418RO</v>
          </cell>
          <cell r="C40" t="str">
            <v>TYLA</v>
          </cell>
          <cell r="D40" t="str">
            <v>Red</v>
          </cell>
          <cell r="E40">
            <v>935</v>
          </cell>
          <cell r="F40">
            <v>935</v>
          </cell>
        </row>
        <row r="41">
          <cell r="B41" t="str">
            <v>011890BIEU</v>
          </cell>
          <cell r="C41" t="str">
            <v>ATOMIUM</v>
          </cell>
          <cell r="D41" t="str">
            <v>White</v>
          </cell>
          <cell r="E41">
            <v>630</v>
          </cell>
          <cell r="F41">
            <v>660</v>
          </cell>
        </row>
        <row r="42">
          <cell r="B42" t="str">
            <v>K390325B</v>
          </cell>
          <cell r="C42" t="str">
            <v>HIVE</v>
          </cell>
          <cell r="D42" t="str">
            <v>White</v>
          </cell>
          <cell r="E42">
            <v>550</v>
          </cell>
          <cell r="F42">
            <v>550</v>
          </cell>
        </row>
        <row r="43">
          <cell r="B43" t="str">
            <v>K390325N</v>
          </cell>
          <cell r="C43" t="str">
            <v>HIVE</v>
          </cell>
          <cell r="D43" t="str">
            <v>Black</v>
          </cell>
          <cell r="E43">
            <v>550</v>
          </cell>
          <cell r="F43">
            <v>550</v>
          </cell>
        </row>
        <row r="44">
          <cell r="B44" t="str">
            <v>K390325R</v>
          </cell>
          <cell r="C44" t="str">
            <v>HIVE</v>
          </cell>
          <cell r="D44" t="str">
            <v>Red</v>
          </cell>
          <cell r="E44">
            <v>550</v>
          </cell>
          <cell r="F44">
            <v>550</v>
          </cell>
        </row>
        <row r="45">
          <cell r="B45" t="str">
            <v>K2291059N</v>
          </cell>
          <cell r="C45" t="str">
            <v>KUSHI MOBILE</v>
          </cell>
          <cell r="D45" t="str">
            <v>Black</v>
          </cell>
          <cell r="E45">
            <v>295</v>
          </cell>
          <cell r="F45">
            <v>340</v>
          </cell>
        </row>
        <row r="46">
          <cell r="B46" t="str">
            <v>K2291059O</v>
          </cell>
          <cell r="C46" t="str">
            <v>KUSHI MOBILE</v>
          </cell>
          <cell r="D46" t="str">
            <v>Brass</v>
          </cell>
          <cell r="E46">
            <v>295</v>
          </cell>
          <cell r="F46">
            <v>340</v>
          </cell>
        </row>
        <row r="47">
          <cell r="B47" t="str">
            <v>K2291059R</v>
          </cell>
          <cell r="C47" t="str">
            <v>KUSHI MOBILE</v>
          </cell>
          <cell r="D47" t="str">
            <v>Copper</v>
          </cell>
          <cell r="E47">
            <v>295</v>
          </cell>
          <cell r="F47">
            <v>340</v>
          </cell>
        </row>
        <row r="48">
          <cell r="B48" t="str">
            <v>K227105N</v>
          </cell>
          <cell r="C48" t="str">
            <v>KUSHI 16 TABLE</v>
          </cell>
          <cell r="D48" t="str">
            <v>Black</v>
          </cell>
          <cell r="E48">
            <v>260</v>
          </cell>
          <cell r="F48">
            <v>270</v>
          </cell>
        </row>
        <row r="49">
          <cell r="B49" t="str">
            <v>K227105O</v>
          </cell>
          <cell r="C49" t="str">
            <v>KUSHI 16 TABLE</v>
          </cell>
          <cell r="D49" t="str">
            <v>Brass</v>
          </cell>
          <cell r="E49">
            <v>260</v>
          </cell>
          <cell r="F49">
            <v>270</v>
          </cell>
        </row>
        <row r="50">
          <cell r="B50" t="str">
            <v>K227105R</v>
          </cell>
          <cell r="C50" t="str">
            <v>KUSHI 16 TABLE</v>
          </cell>
          <cell r="D50" t="str">
            <v>Copper</v>
          </cell>
          <cell r="E50">
            <v>260</v>
          </cell>
          <cell r="F50">
            <v>270</v>
          </cell>
        </row>
        <row r="51">
          <cell r="B51" t="str">
            <v>K222105N</v>
          </cell>
          <cell r="C51" t="str">
            <v>KUSHI 33 TABLE</v>
          </cell>
          <cell r="D51" t="str">
            <v>Black</v>
          </cell>
          <cell r="E51">
            <v>465</v>
          </cell>
          <cell r="F51">
            <v>510</v>
          </cell>
        </row>
        <row r="52">
          <cell r="B52" t="str">
            <v>K222105O</v>
          </cell>
          <cell r="C52" t="str">
            <v>KUSHI 33 TABLE</v>
          </cell>
          <cell r="D52" t="str">
            <v>Brass</v>
          </cell>
          <cell r="E52">
            <v>465</v>
          </cell>
          <cell r="F52">
            <v>510</v>
          </cell>
        </row>
        <row r="53">
          <cell r="B53" t="str">
            <v>K222105R</v>
          </cell>
          <cell r="C53" t="str">
            <v>KUSHI 33 TABLE</v>
          </cell>
          <cell r="D53" t="str">
            <v>Copper</v>
          </cell>
          <cell r="E53">
            <v>465</v>
          </cell>
          <cell r="F53">
            <v>510</v>
          </cell>
        </row>
        <row r="54">
          <cell r="B54" t="str">
            <v>K223105N</v>
          </cell>
          <cell r="C54" t="str">
            <v>KUSHI TABLE XL</v>
          </cell>
          <cell r="D54" t="str">
            <v>Black</v>
          </cell>
          <cell r="E54">
            <v>620</v>
          </cell>
          <cell r="F54">
            <v>680</v>
          </cell>
        </row>
        <row r="55">
          <cell r="B55" t="str">
            <v>K223105O</v>
          </cell>
          <cell r="C55" t="str">
            <v>KUSHI TABLE XL</v>
          </cell>
          <cell r="D55" t="str">
            <v>Brass</v>
          </cell>
          <cell r="E55">
            <v>620</v>
          </cell>
          <cell r="F55">
            <v>680</v>
          </cell>
        </row>
        <row r="56">
          <cell r="B56" t="str">
            <v>K223105R</v>
          </cell>
          <cell r="C56" t="str">
            <v>KUSHI TABLE XL</v>
          </cell>
          <cell r="D56" t="str">
            <v>Copper</v>
          </cell>
          <cell r="E56">
            <v>620</v>
          </cell>
          <cell r="F56">
            <v>680</v>
          </cell>
        </row>
        <row r="57">
          <cell r="B57" t="str">
            <v>K385320</v>
          </cell>
          <cell r="C57" t="str">
            <v>LANNÀ TABLE</v>
          </cell>
          <cell r="D57" t="str">
            <v>Brass</v>
          </cell>
          <cell r="E57">
            <v>490</v>
          </cell>
          <cell r="F57">
            <v>520</v>
          </cell>
        </row>
        <row r="58">
          <cell r="B58" t="str">
            <v>K385320N</v>
          </cell>
          <cell r="C58" t="str">
            <v>LANNÀ TABLE</v>
          </cell>
          <cell r="D58" t="str">
            <v>Black</v>
          </cell>
          <cell r="E58">
            <v>490</v>
          </cell>
          <cell r="F58">
            <v>520</v>
          </cell>
        </row>
        <row r="59">
          <cell r="B59" t="str">
            <v>505424N</v>
          </cell>
          <cell r="C59" t="str">
            <v>POISE</v>
          </cell>
          <cell r="D59" t="str">
            <v>Black</v>
          </cell>
          <cell r="E59">
            <v>360</v>
          </cell>
          <cell r="F59">
            <v>360</v>
          </cell>
        </row>
        <row r="60">
          <cell r="B60" t="str">
            <v>K360375O</v>
          </cell>
          <cell r="C60" t="str">
            <v>TATU</v>
          </cell>
          <cell r="D60" t="str">
            <v>Brass</v>
          </cell>
          <cell r="E60">
            <v>760</v>
          </cell>
          <cell r="F60">
            <v>780</v>
          </cell>
        </row>
        <row r="61">
          <cell r="B61" t="str">
            <v>K360375N</v>
          </cell>
          <cell r="C61" t="str">
            <v>TATU</v>
          </cell>
          <cell r="D61" t="str">
            <v>Black</v>
          </cell>
          <cell r="E61">
            <v>760</v>
          </cell>
          <cell r="F61">
            <v>780</v>
          </cell>
        </row>
        <row r="62">
          <cell r="B62" t="str">
            <v>K400335</v>
          </cell>
          <cell r="C62" t="str">
            <v xml:space="preserve">TOOT TABLE </v>
          </cell>
          <cell r="D62" t="str">
            <v>Mixed Colours</v>
          </cell>
          <cell r="E62">
            <v>1430</v>
          </cell>
          <cell r="F62" t="str">
            <v>Discontinued</v>
          </cell>
        </row>
        <row r="63">
          <cell r="B63" t="str">
            <v>K946BIEU</v>
          </cell>
          <cell r="C63" t="str">
            <v>TRIPOD TABLE</v>
          </cell>
          <cell r="D63" t="str">
            <v>White</v>
          </cell>
          <cell r="E63">
            <v>510</v>
          </cell>
          <cell r="F63" t="str">
            <v>Discontinued</v>
          </cell>
        </row>
        <row r="64">
          <cell r="B64" t="str">
            <v>K946BEEU</v>
          </cell>
          <cell r="C64" t="str">
            <v>TRIPOD TABLE</v>
          </cell>
          <cell r="D64" t="str">
            <v>Ecrù</v>
          </cell>
          <cell r="E64">
            <v>510</v>
          </cell>
          <cell r="F64" t="str">
            <v>Discontinued</v>
          </cell>
        </row>
        <row r="65">
          <cell r="B65" t="str">
            <v>K946MOEU</v>
          </cell>
          <cell r="C65" t="str">
            <v>TRIPOD TABLE</v>
          </cell>
          <cell r="D65" t="str">
            <v>Moka</v>
          </cell>
          <cell r="E65">
            <v>510</v>
          </cell>
          <cell r="F65" t="str">
            <v>Discontinued</v>
          </cell>
        </row>
        <row r="66">
          <cell r="B66" t="str">
            <v>011892BIEU</v>
          </cell>
          <cell r="C66" t="str">
            <v>ATOMIUM SUSPENSION</v>
          </cell>
          <cell r="D66" t="str">
            <v>White</v>
          </cell>
          <cell r="E66">
            <v>630</v>
          </cell>
          <cell r="F66">
            <v>650</v>
          </cell>
        </row>
        <row r="67">
          <cell r="B67" t="str">
            <v>K502419A</v>
          </cell>
          <cell r="C67" t="str">
            <v>BOLHA</v>
          </cell>
          <cell r="D67" t="str">
            <v>Amber</v>
          </cell>
          <cell r="E67">
            <v>1450</v>
          </cell>
          <cell r="F67">
            <v>1450</v>
          </cell>
        </row>
        <row r="68">
          <cell r="B68" t="str">
            <v>K502419F</v>
          </cell>
          <cell r="C68" t="str">
            <v>BOLHA</v>
          </cell>
          <cell r="D68" t="str">
            <v>Smokey brown</v>
          </cell>
          <cell r="E68">
            <v>1450</v>
          </cell>
          <cell r="F68">
            <v>1450</v>
          </cell>
        </row>
        <row r="69">
          <cell r="B69" t="str">
            <v>140049LED</v>
          </cell>
          <cell r="C69" t="str">
            <v>CLOVER</v>
          </cell>
          <cell r="D69" t="str">
            <v>White</v>
          </cell>
          <cell r="E69">
            <v>1700</v>
          </cell>
          <cell r="F69">
            <v>1800</v>
          </cell>
        </row>
        <row r="70">
          <cell r="B70" t="str">
            <v>K503420BB</v>
          </cell>
          <cell r="C70" t="str">
            <v>DALA (2700K)</v>
          </cell>
          <cell r="D70" t="str">
            <v>White</v>
          </cell>
          <cell r="E70">
            <v>840</v>
          </cell>
          <cell r="F70">
            <v>840</v>
          </cell>
        </row>
        <row r="71">
          <cell r="B71" t="str">
            <v>K503420BB30</v>
          </cell>
          <cell r="C71" t="str">
            <v>DALA (3000 K)</v>
          </cell>
          <cell r="D71" t="str">
            <v>White</v>
          </cell>
          <cell r="E71">
            <v>840</v>
          </cell>
          <cell r="F71">
            <v>840</v>
          </cell>
        </row>
        <row r="72">
          <cell r="B72" t="str">
            <v>K503420GL</v>
          </cell>
          <cell r="C72" t="str">
            <v>DALA (2700K)</v>
          </cell>
          <cell r="D72" t="str">
            <v>Dark grey + wood</v>
          </cell>
          <cell r="E72">
            <v>950</v>
          </cell>
          <cell r="F72">
            <v>950</v>
          </cell>
        </row>
        <row r="73">
          <cell r="B73" t="str">
            <v>K503420GL30</v>
          </cell>
          <cell r="C73" t="str">
            <v>DALA (3000 K)</v>
          </cell>
          <cell r="D73" t="str">
            <v>Dark grey + wood</v>
          </cell>
          <cell r="E73">
            <v>950</v>
          </cell>
          <cell r="F73">
            <v>950</v>
          </cell>
        </row>
        <row r="74">
          <cell r="B74" t="str">
            <v>K503420SL</v>
          </cell>
          <cell r="C74" t="str">
            <v>DALA (2700K)</v>
          </cell>
          <cell r="D74" t="str">
            <v>Sand + wood</v>
          </cell>
          <cell r="E74">
            <v>950</v>
          </cell>
          <cell r="F74">
            <v>950</v>
          </cell>
        </row>
        <row r="75">
          <cell r="B75" t="str">
            <v>K503420SL30</v>
          </cell>
          <cell r="C75" t="str">
            <v>DALA (3000 K)</v>
          </cell>
          <cell r="D75" t="str">
            <v>Sand + wood</v>
          </cell>
          <cell r="E75">
            <v>950</v>
          </cell>
          <cell r="F75">
            <v>950</v>
          </cell>
        </row>
        <row r="76">
          <cell r="B76" t="str">
            <v>K503420GC</v>
          </cell>
          <cell r="C76" t="str">
            <v>DALA (2700K)</v>
          </cell>
          <cell r="D76" t="str">
            <v>Dark grey + concrete</v>
          </cell>
          <cell r="E76">
            <v>950</v>
          </cell>
          <cell r="F76">
            <v>950</v>
          </cell>
        </row>
        <row r="77">
          <cell r="B77" t="str">
            <v>K503420GC30</v>
          </cell>
          <cell r="C77" t="str">
            <v>DALA (3000 K)</v>
          </cell>
          <cell r="D77" t="str">
            <v>Dark grey + concrete</v>
          </cell>
          <cell r="E77">
            <v>950</v>
          </cell>
          <cell r="F77">
            <v>950</v>
          </cell>
        </row>
        <row r="78">
          <cell r="B78" t="str">
            <v>K503420SC</v>
          </cell>
          <cell r="C78" t="str">
            <v>DALA (2700K)</v>
          </cell>
          <cell r="D78" t="str">
            <v>Sand + concrete</v>
          </cell>
          <cell r="E78">
            <v>950</v>
          </cell>
          <cell r="F78">
            <v>950</v>
          </cell>
        </row>
        <row r="79">
          <cell r="B79" t="str">
            <v>K503420SC30</v>
          </cell>
          <cell r="C79" t="str">
            <v>DALA (3000 K)</v>
          </cell>
          <cell r="D79" t="str">
            <v>Sand + concrete</v>
          </cell>
          <cell r="E79">
            <v>950</v>
          </cell>
          <cell r="F79">
            <v>950</v>
          </cell>
        </row>
        <row r="80">
          <cell r="B80" t="str">
            <v>K503420GR</v>
          </cell>
          <cell r="C80" t="str">
            <v>DALA (2700K)</v>
          </cell>
          <cell r="D80" t="str">
            <v>Dark grey + copper</v>
          </cell>
          <cell r="E80">
            <v>950</v>
          </cell>
          <cell r="F80">
            <v>950</v>
          </cell>
        </row>
        <row r="81">
          <cell r="B81" t="str">
            <v>K503420GR30</v>
          </cell>
          <cell r="C81" t="str">
            <v>DALA (3000 K)</v>
          </cell>
          <cell r="D81" t="str">
            <v>Dark grey + copper</v>
          </cell>
          <cell r="E81">
            <v>950</v>
          </cell>
          <cell r="F81">
            <v>950</v>
          </cell>
        </row>
        <row r="82">
          <cell r="B82" t="str">
            <v>K503420SR</v>
          </cell>
          <cell r="C82" t="str">
            <v>DALA (2700K)</v>
          </cell>
          <cell r="D82" t="str">
            <v>Sand + copper</v>
          </cell>
          <cell r="E82">
            <v>950</v>
          </cell>
          <cell r="F82">
            <v>950</v>
          </cell>
        </row>
        <row r="83">
          <cell r="B83" t="str">
            <v>K503420SR30</v>
          </cell>
          <cell r="C83" t="str">
            <v>DALA (3000 K)</v>
          </cell>
          <cell r="D83" t="str">
            <v>Sand + copper</v>
          </cell>
          <cell r="E83">
            <v>950</v>
          </cell>
          <cell r="F83">
            <v>950</v>
          </cell>
        </row>
        <row r="84">
          <cell r="B84" t="str">
            <v>K503427GL</v>
          </cell>
          <cell r="C84" t="str">
            <v>DALA LINEAR (2700 K)</v>
          </cell>
          <cell r="D84" t="str">
            <v>Dark grey + wood</v>
          </cell>
          <cell r="E84">
            <v>950</v>
          </cell>
          <cell r="F84">
            <v>950</v>
          </cell>
        </row>
        <row r="85">
          <cell r="B85" t="str">
            <v>K503427GL30</v>
          </cell>
          <cell r="C85" t="str">
            <v>DALA LINEAR (3000 K)</v>
          </cell>
          <cell r="D85" t="str">
            <v>Dark grey + wood</v>
          </cell>
          <cell r="E85">
            <v>950</v>
          </cell>
          <cell r="F85">
            <v>950</v>
          </cell>
        </row>
        <row r="86">
          <cell r="B86" t="str">
            <v>K503427SL</v>
          </cell>
          <cell r="C86" t="str">
            <v>DALA LINEAR (2700 K)</v>
          </cell>
          <cell r="D86" t="str">
            <v>Sand + wood</v>
          </cell>
          <cell r="E86">
            <v>950</v>
          </cell>
          <cell r="F86">
            <v>950</v>
          </cell>
        </row>
        <row r="87">
          <cell r="B87" t="str">
            <v>K503427SL30</v>
          </cell>
          <cell r="C87" t="str">
            <v>DALA LINEAR (3000 K)</v>
          </cell>
          <cell r="D87" t="str">
            <v>Sand + wood</v>
          </cell>
          <cell r="E87">
            <v>950</v>
          </cell>
          <cell r="F87">
            <v>950</v>
          </cell>
        </row>
        <row r="88">
          <cell r="B88" t="str">
            <v>K503427GC</v>
          </cell>
          <cell r="C88" t="str">
            <v>DALA LINEAR (2700 K)</v>
          </cell>
          <cell r="D88" t="str">
            <v>Dark grey + concrete</v>
          </cell>
          <cell r="E88">
            <v>950</v>
          </cell>
          <cell r="F88">
            <v>950</v>
          </cell>
        </row>
        <row r="89">
          <cell r="B89" t="str">
            <v>K503427GC30</v>
          </cell>
          <cell r="C89" t="str">
            <v>DALA LINEAR (3000 K)</v>
          </cell>
          <cell r="D89" t="str">
            <v>Dark grey + concrete</v>
          </cell>
          <cell r="E89">
            <v>950</v>
          </cell>
          <cell r="F89">
            <v>950</v>
          </cell>
        </row>
        <row r="90">
          <cell r="B90" t="str">
            <v>K503427SC</v>
          </cell>
          <cell r="C90" t="str">
            <v>DALA LINEAR (2700 K)</v>
          </cell>
          <cell r="D90" t="str">
            <v>Sand + concrete</v>
          </cell>
          <cell r="E90">
            <v>950</v>
          </cell>
          <cell r="F90">
            <v>950</v>
          </cell>
        </row>
        <row r="91">
          <cell r="B91" t="str">
            <v>K503427SC30</v>
          </cell>
          <cell r="C91" t="str">
            <v>DALA LINEAR (3000 K)</v>
          </cell>
          <cell r="D91" t="str">
            <v>Sand + concrete</v>
          </cell>
          <cell r="E91">
            <v>950</v>
          </cell>
          <cell r="F91">
            <v>950</v>
          </cell>
        </row>
        <row r="92">
          <cell r="B92" t="str">
            <v>K503427GR</v>
          </cell>
          <cell r="C92" t="str">
            <v>DALA LINEAR (2700 K)</v>
          </cell>
          <cell r="D92" t="str">
            <v>Dark grey + copper</v>
          </cell>
          <cell r="E92">
            <v>950</v>
          </cell>
          <cell r="F92">
            <v>950</v>
          </cell>
        </row>
        <row r="93">
          <cell r="B93" t="str">
            <v>K503427GR30</v>
          </cell>
          <cell r="C93" t="str">
            <v>DALA LINEAR (3000 K)</v>
          </cell>
          <cell r="D93" t="str">
            <v>Dark grey + copper</v>
          </cell>
          <cell r="E93">
            <v>950</v>
          </cell>
          <cell r="F93">
            <v>950</v>
          </cell>
        </row>
        <row r="94">
          <cell r="B94" t="str">
            <v>K503427SR</v>
          </cell>
          <cell r="C94" t="str">
            <v>DALA LINEAR (2700 K)</v>
          </cell>
          <cell r="D94" t="str">
            <v>Sand + copper</v>
          </cell>
          <cell r="E94">
            <v>950</v>
          </cell>
          <cell r="F94">
            <v>950</v>
          </cell>
        </row>
        <row r="95">
          <cell r="B95" t="str">
            <v>K503427SR30</v>
          </cell>
          <cell r="C95" t="str">
            <v>DALA LINEAR (3000 K)</v>
          </cell>
          <cell r="D95" t="str">
            <v>Sand + copper</v>
          </cell>
          <cell r="E95">
            <v>950</v>
          </cell>
          <cell r="F95">
            <v>950</v>
          </cell>
        </row>
        <row r="96">
          <cell r="B96" t="str">
            <v>0451291EU</v>
          </cell>
          <cell r="C96" t="str">
            <v>DEW</v>
          </cell>
          <cell r="D96" t="str">
            <v>Chrome</v>
          </cell>
          <cell r="E96">
            <v>395</v>
          </cell>
          <cell r="F96">
            <v>395</v>
          </cell>
        </row>
        <row r="97">
          <cell r="B97" t="str">
            <v>0451291NEU</v>
          </cell>
          <cell r="C97" t="str">
            <v>DEW</v>
          </cell>
          <cell r="D97" t="str">
            <v>Black</v>
          </cell>
          <cell r="E97">
            <v>425</v>
          </cell>
          <cell r="F97">
            <v>425</v>
          </cell>
        </row>
        <row r="98">
          <cell r="B98" t="str">
            <v>0451291OEU</v>
          </cell>
          <cell r="C98" t="str">
            <v>DEW</v>
          </cell>
          <cell r="D98" t="str">
            <v>Brass</v>
          </cell>
          <cell r="E98">
            <v>425</v>
          </cell>
          <cell r="F98">
            <v>425</v>
          </cell>
        </row>
        <row r="99">
          <cell r="B99" t="str">
            <v>0451291C</v>
          </cell>
          <cell r="C99" t="str">
            <v>DEW FALSE CEILING</v>
          </cell>
          <cell r="D99" t="str">
            <v>Chrome</v>
          </cell>
          <cell r="E99">
            <v>380</v>
          </cell>
          <cell r="F99">
            <v>380</v>
          </cell>
        </row>
        <row r="100">
          <cell r="B100" t="str">
            <v>0451291CN</v>
          </cell>
          <cell r="C100" t="str">
            <v>DEW FALSE CEILING</v>
          </cell>
          <cell r="D100" t="str">
            <v>Black</v>
          </cell>
          <cell r="E100">
            <v>415</v>
          </cell>
          <cell r="F100">
            <v>415</v>
          </cell>
        </row>
        <row r="101">
          <cell r="B101" t="str">
            <v>0451291CO</v>
          </cell>
          <cell r="C101" t="str">
            <v>DEW FALSE CEILING</v>
          </cell>
          <cell r="D101" t="str">
            <v>Brass</v>
          </cell>
          <cell r="E101">
            <v>415</v>
          </cell>
          <cell r="F101">
            <v>415</v>
          </cell>
        </row>
        <row r="102">
          <cell r="B102" t="str">
            <v>0451293EU</v>
          </cell>
          <cell r="C102" t="str">
            <v>DEW 3</v>
          </cell>
          <cell r="D102" t="str">
            <v>Chrome</v>
          </cell>
          <cell r="E102">
            <v>1150</v>
          </cell>
          <cell r="F102">
            <v>1150</v>
          </cell>
        </row>
        <row r="103">
          <cell r="B103" t="str">
            <v>0451293NEU</v>
          </cell>
          <cell r="C103" t="str">
            <v>DEW 3</v>
          </cell>
          <cell r="D103" t="str">
            <v>Black</v>
          </cell>
          <cell r="E103">
            <v>1250</v>
          </cell>
          <cell r="F103">
            <v>1250</v>
          </cell>
        </row>
        <row r="104">
          <cell r="B104" t="str">
            <v>0451293OEU</v>
          </cell>
          <cell r="C104" t="str">
            <v>DEW 3</v>
          </cell>
          <cell r="D104" t="str">
            <v>Brass</v>
          </cell>
          <cell r="E104">
            <v>1250</v>
          </cell>
          <cell r="F104">
            <v>1250</v>
          </cell>
        </row>
        <row r="105">
          <cell r="B105" t="str">
            <v>K0451375EU</v>
          </cell>
          <cell r="C105" t="str">
            <v>DEW 5 CHANDELIER</v>
          </cell>
          <cell r="D105" t="str">
            <v>Chrome</v>
          </cell>
          <cell r="E105">
            <v>2300</v>
          </cell>
          <cell r="F105">
            <v>2300</v>
          </cell>
        </row>
        <row r="106">
          <cell r="B106" t="str">
            <v>K0451375NEU</v>
          </cell>
          <cell r="C106" t="str">
            <v>DEW 5 CHANDELIER</v>
          </cell>
          <cell r="D106" t="str">
            <v>Black</v>
          </cell>
          <cell r="E106">
            <v>2500</v>
          </cell>
          <cell r="F106">
            <v>2500</v>
          </cell>
        </row>
        <row r="107">
          <cell r="B107" t="str">
            <v>K0451375OEU</v>
          </cell>
          <cell r="C107" t="str">
            <v>DEW 5 CHANDELIER</v>
          </cell>
          <cell r="D107" t="str">
            <v>Brass</v>
          </cell>
          <cell r="E107">
            <v>2500</v>
          </cell>
          <cell r="F107">
            <v>2500</v>
          </cell>
        </row>
        <row r="108">
          <cell r="B108" t="str">
            <v>K0451377EU</v>
          </cell>
          <cell r="C108" t="str">
            <v>DEW 7 CHANDELIER</v>
          </cell>
          <cell r="D108" t="str">
            <v>Chrome</v>
          </cell>
          <cell r="E108">
            <v>3200</v>
          </cell>
          <cell r="F108">
            <v>3200</v>
          </cell>
        </row>
        <row r="109">
          <cell r="B109" t="str">
            <v>K0451377NEU</v>
          </cell>
          <cell r="C109" t="str">
            <v>DEW 7 CHANDELIER</v>
          </cell>
          <cell r="D109" t="str">
            <v>Black</v>
          </cell>
          <cell r="E109">
            <v>3400</v>
          </cell>
          <cell r="F109">
            <v>3400</v>
          </cell>
        </row>
        <row r="110">
          <cell r="B110" t="str">
            <v>K0451377OEU</v>
          </cell>
          <cell r="C110" t="str">
            <v>DEW 7 CHANDELIER</v>
          </cell>
          <cell r="D110" t="str">
            <v>Brass</v>
          </cell>
          <cell r="E110">
            <v>3400</v>
          </cell>
          <cell r="F110">
            <v>3400</v>
          </cell>
        </row>
        <row r="111">
          <cell r="B111" t="str">
            <v>K0451379EU</v>
          </cell>
          <cell r="C111" t="str">
            <v>DEW 9 CHANDELIER</v>
          </cell>
          <cell r="D111" t="str">
            <v>Chrome</v>
          </cell>
          <cell r="E111">
            <v>4500</v>
          </cell>
          <cell r="F111">
            <v>4500</v>
          </cell>
        </row>
        <row r="112">
          <cell r="B112" t="str">
            <v>K0451379NEU</v>
          </cell>
          <cell r="C112" t="str">
            <v>DEW 9 CHANDELIER</v>
          </cell>
          <cell r="D112" t="str">
            <v>Black</v>
          </cell>
          <cell r="E112">
            <v>4800</v>
          </cell>
          <cell r="F112">
            <v>4800</v>
          </cell>
        </row>
        <row r="113">
          <cell r="B113" t="str">
            <v>K0451379OEU</v>
          </cell>
          <cell r="C113" t="str">
            <v>DEW 9 CHANDELIER</v>
          </cell>
          <cell r="D113" t="str">
            <v>Brass</v>
          </cell>
          <cell r="E113">
            <v>4800</v>
          </cell>
          <cell r="F113">
            <v>4800</v>
          </cell>
        </row>
        <row r="114">
          <cell r="B114" t="str">
            <v>K04513715EU</v>
          </cell>
          <cell r="C114" t="str">
            <v>DEW 15 CHANDELIER</v>
          </cell>
          <cell r="D114" t="str">
            <v>Chrome</v>
          </cell>
          <cell r="E114">
            <v>6880</v>
          </cell>
          <cell r="F114">
            <v>6880</v>
          </cell>
        </row>
        <row r="115">
          <cell r="B115" t="str">
            <v>K04513715NEU</v>
          </cell>
          <cell r="C115" t="str">
            <v>DEW 15 CHANDELIER</v>
          </cell>
          <cell r="D115" t="str">
            <v>Black</v>
          </cell>
          <cell r="E115">
            <v>7560</v>
          </cell>
          <cell r="F115">
            <v>7560</v>
          </cell>
        </row>
        <row r="116">
          <cell r="B116" t="str">
            <v>K04513715OEU</v>
          </cell>
          <cell r="C116" t="str">
            <v>DEW 15 CHANDELIER</v>
          </cell>
          <cell r="D116" t="str">
            <v>Brass</v>
          </cell>
          <cell r="E116">
            <v>7560</v>
          </cell>
          <cell r="F116">
            <v>7560</v>
          </cell>
        </row>
        <row r="117">
          <cell r="B117" t="str">
            <v>K04513719EU</v>
          </cell>
          <cell r="C117" t="str">
            <v>DEW 19 CHANDELIER</v>
          </cell>
          <cell r="D117" t="str">
            <v>Chrome</v>
          </cell>
          <cell r="E117">
            <v>8450</v>
          </cell>
          <cell r="F117">
            <v>8450</v>
          </cell>
        </row>
        <row r="118">
          <cell r="B118" t="str">
            <v>K04513719NEU</v>
          </cell>
          <cell r="C118" t="str">
            <v>DEW 19 CHANDELIER</v>
          </cell>
          <cell r="D118" t="str">
            <v>Black</v>
          </cell>
          <cell r="E118">
            <v>9300</v>
          </cell>
          <cell r="F118">
            <v>9300</v>
          </cell>
        </row>
        <row r="119">
          <cell r="B119" t="str">
            <v>K04513719OEU</v>
          </cell>
          <cell r="C119" t="str">
            <v>DEW 19 CHANDELIER</v>
          </cell>
          <cell r="D119" t="str">
            <v>Brass</v>
          </cell>
          <cell r="E119">
            <v>9300</v>
          </cell>
          <cell r="F119">
            <v>9300</v>
          </cell>
        </row>
        <row r="120">
          <cell r="B120" t="str">
            <v>017106BIEU</v>
          </cell>
          <cell r="C120" t="str">
            <v>E.T.A. SAT</v>
          </cell>
          <cell r="D120" t="str">
            <v>White</v>
          </cell>
          <cell r="E120">
            <v>1100</v>
          </cell>
          <cell r="F120">
            <v>1200</v>
          </cell>
        </row>
        <row r="121">
          <cell r="B121" t="str">
            <v>017106AREU</v>
          </cell>
          <cell r="C121" t="str">
            <v>E.T.A. SAT</v>
          </cell>
          <cell r="D121" t="str">
            <v>Orange</v>
          </cell>
          <cell r="E121">
            <v>1100</v>
          </cell>
          <cell r="F121">
            <v>1200</v>
          </cell>
        </row>
        <row r="122">
          <cell r="B122" t="str">
            <v>K375416BR</v>
          </cell>
          <cell r="C122" t="str">
            <v>FLOED</v>
          </cell>
          <cell r="D122" t="str">
            <v>Bronze</v>
          </cell>
          <cell r="E122">
            <v>845</v>
          </cell>
          <cell r="F122">
            <v>845</v>
          </cell>
        </row>
        <row r="123">
          <cell r="B123" t="str">
            <v>K375417BR</v>
          </cell>
          <cell r="C123" t="str">
            <v>FLOED 2</v>
          </cell>
          <cell r="D123" t="str">
            <v>Bronze</v>
          </cell>
          <cell r="E123">
            <v>1450</v>
          </cell>
          <cell r="F123">
            <v>1450</v>
          </cell>
        </row>
        <row r="124">
          <cell r="B124" t="str">
            <v>0181634TREU</v>
          </cell>
          <cell r="C124" t="str">
            <v>FLOOB SUSPENSION</v>
          </cell>
          <cell r="D124" t="str">
            <v>Transparent</v>
          </cell>
          <cell r="E124">
            <v>590</v>
          </cell>
          <cell r="F124" t="str">
            <v>Discontinued</v>
          </cell>
        </row>
        <row r="125">
          <cell r="B125" t="str">
            <v>506429N</v>
          </cell>
          <cell r="C125" t="str">
            <v>FLOW CEILING</v>
          </cell>
          <cell r="D125" t="str">
            <v>Black</v>
          </cell>
          <cell r="E125">
            <v>260</v>
          </cell>
          <cell r="F125">
            <v>260</v>
          </cell>
        </row>
        <row r="126">
          <cell r="B126" t="str">
            <v>506430N</v>
          </cell>
          <cell r="C126" t="str">
            <v>FLOW  LEAF</v>
          </cell>
          <cell r="D126" t="str">
            <v>Black</v>
          </cell>
          <cell r="E126">
            <v>140</v>
          </cell>
          <cell r="F126">
            <v>140</v>
          </cell>
        </row>
        <row r="127">
          <cell r="B127" t="str">
            <v>506428N</v>
          </cell>
          <cell r="C127" t="str">
            <v>FLOW</v>
          </cell>
          <cell r="D127" t="str">
            <v>Black</v>
          </cell>
          <cell r="E127">
            <v>250</v>
          </cell>
          <cell r="F127">
            <v>250</v>
          </cell>
        </row>
        <row r="128">
          <cell r="B128" t="str">
            <v>500500N</v>
          </cell>
          <cell r="C128" t="str">
            <v>FLOW black canopy</v>
          </cell>
          <cell r="D128" t="str">
            <v>Black</v>
          </cell>
          <cell r="E128">
            <v>68</v>
          </cell>
          <cell r="F128">
            <v>68</v>
          </cell>
        </row>
        <row r="129">
          <cell r="B129" t="str">
            <v>500501N</v>
          </cell>
          <cell r="C129" t="str">
            <v>FLOW  black false ceiling canopy</v>
          </cell>
          <cell r="D129" t="str">
            <v>Black</v>
          </cell>
          <cell r="E129">
            <v>42</v>
          </cell>
          <cell r="F129">
            <v>42</v>
          </cell>
        </row>
        <row r="130">
          <cell r="B130" t="str">
            <v>500517N</v>
          </cell>
          <cell r="C130" t="str">
            <v>FLOW  black multiple canopy</v>
          </cell>
          <cell r="D130" t="str">
            <v>Black</v>
          </cell>
          <cell r="E130">
            <v>230</v>
          </cell>
          <cell r="F130">
            <v>230</v>
          </cell>
        </row>
        <row r="131">
          <cell r="B131" t="str">
            <v>506430N</v>
          </cell>
          <cell r="C131" t="str">
            <v>FLOW LEAF</v>
          </cell>
          <cell r="D131" t="str">
            <v>Black</v>
          </cell>
          <cell r="E131">
            <v>140</v>
          </cell>
          <cell r="F131">
            <v>140</v>
          </cell>
        </row>
        <row r="132">
          <cell r="B132" t="str">
            <v>K395330S</v>
          </cell>
          <cell r="C132" t="str">
            <v>GIASS 25</v>
          </cell>
          <cell r="D132" t="str">
            <v>White</v>
          </cell>
          <cell r="E132">
            <v>1380</v>
          </cell>
          <cell r="F132">
            <v>1500</v>
          </cell>
        </row>
        <row r="133">
          <cell r="B133" t="str">
            <v>K395330G</v>
          </cell>
          <cell r="C133" t="str">
            <v>GIASS 25</v>
          </cell>
          <cell r="D133" t="str">
            <v>Smokey grey</v>
          </cell>
          <cell r="E133">
            <v>1380</v>
          </cell>
          <cell r="F133">
            <v>1500</v>
          </cell>
        </row>
        <row r="134">
          <cell r="B134" t="str">
            <v>K396330S</v>
          </cell>
          <cell r="C134" t="str">
            <v>GIASS 30</v>
          </cell>
          <cell r="D134" t="str">
            <v>White</v>
          </cell>
          <cell r="E134">
            <v>1480</v>
          </cell>
          <cell r="F134">
            <v>1660</v>
          </cell>
        </row>
        <row r="135">
          <cell r="B135" t="str">
            <v>K396330G</v>
          </cell>
          <cell r="C135" t="str">
            <v>GIASS 30</v>
          </cell>
          <cell r="D135" t="str">
            <v>Smokey grey</v>
          </cell>
          <cell r="E135">
            <v>1480</v>
          </cell>
          <cell r="F135">
            <v>1660</v>
          </cell>
        </row>
        <row r="136">
          <cell r="B136" t="str">
            <v>K397330S</v>
          </cell>
          <cell r="C136" t="str">
            <v>GIASS 40</v>
          </cell>
          <cell r="D136" t="str">
            <v>White</v>
          </cell>
          <cell r="E136">
            <v>1600</v>
          </cell>
          <cell r="F136">
            <v>1830</v>
          </cell>
        </row>
        <row r="137">
          <cell r="B137" t="str">
            <v>K397330G</v>
          </cell>
          <cell r="C137" t="str">
            <v>GIASS 40</v>
          </cell>
          <cell r="D137" t="str">
            <v>Smokey grey</v>
          </cell>
          <cell r="E137">
            <v>1600</v>
          </cell>
          <cell r="F137">
            <v>1830</v>
          </cell>
        </row>
        <row r="138">
          <cell r="B138" t="str">
            <v>K398330S</v>
          </cell>
          <cell r="C138" t="str">
            <v>GIASS 50</v>
          </cell>
          <cell r="D138" t="str">
            <v>White</v>
          </cell>
          <cell r="E138">
            <v>1745</v>
          </cell>
          <cell r="F138">
            <v>2150</v>
          </cell>
        </row>
        <row r="139">
          <cell r="B139" t="str">
            <v>K398330G</v>
          </cell>
          <cell r="C139" t="str">
            <v>GIASS 50</v>
          </cell>
          <cell r="D139" t="str">
            <v>Smokey grey</v>
          </cell>
          <cell r="E139">
            <v>1745</v>
          </cell>
          <cell r="F139">
            <v>2150</v>
          </cell>
        </row>
        <row r="140">
          <cell r="B140" t="str">
            <v>K504421FB</v>
          </cell>
          <cell r="C140" t="str">
            <v>JER</v>
          </cell>
          <cell r="D140" t="str">
            <v>Smokey blue</v>
          </cell>
          <cell r="E140">
            <v>585</v>
          </cell>
          <cell r="F140">
            <v>585</v>
          </cell>
        </row>
        <row r="141">
          <cell r="B141" t="str">
            <v>K504421FM</v>
          </cell>
          <cell r="C141" t="str">
            <v>JER</v>
          </cell>
          <cell r="D141" t="str">
            <v>Smokey brown</v>
          </cell>
          <cell r="E141">
            <v>585</v>
          </cell>
          <cell r="F141">
            <v>585</v>
          </cell>
        </row>
        <row r="142">
          <cell r="B142" t="str">
            <v>K504421FV</v>
          </cell>
          <cell r="C142" t="str">
            <v>JER</v>
          </cell>
          <cell r="D142" t="str">
            <v>Smokey green</v>
          </cell>
          <cell r="E142">
            <v>585</v>
          </cell>
          <cell r="F142">
            <v>585</v>
          </cell>
        </row>
        <row r="143">
          <cell r="B143" t="str">
            <v>510434B27</v>
          </cell>
          <cell r="C143" t="str">
            <v>KATE</v>
          </cell>
          <cell r="D143" t="str">
            <v>White</v>
          </cell>
          <cell r="E143">
            <v>940</v>
          </cell>
          <cell r="F143">
            <v>940</v>
          </cell>
        </row>
        <row r="144">
          <cell r="B144" t="str">
            <v>510434-XXX27</v>
          </cell>
          <cell r="C144" t="str">
            <v>KATE</v>
          </cell>
          <cell r="D144" t="str">
            <v>Colors on request</v>
          </cell>
          <cell r="E144">
            <v>1150</v>
          </cell>
          <cell r="F144">
            <v>1150</v>
          </cell>
        </row>
        <row r="145">
          <cell r="B145" t="str">
            <v>510434B30</v>
          </cell>
          <cell r="C145" t="str">
            <v>KATE</v>
          </cell>
          <cell r="D145" t="str">
            <v>White</v>
          </cell>
          <cell r="E145">
            <v>940</v>
          </cell>
          <cell r="F145">
            <v>940</v>
          </cell>
        </row>
        <row r="146">
          <cell r="B146" t="str">
            <v>510434-XXX30</v>
          </cell>
          <cell r="C146" t="str">
            <v>KATE</v>
          </cell>
          <cell r="D146" t="str">
            <v>Colors on request</v>
          </cell>
          <cell r="E146">
            <v>1150</v>
          </cell>
          <cell r="F146">
            <v>1150</v>
          </cell>
        </row>
        <row r="147">
          <cell r="B147" t="str">
            <v>509433N</v>
          </cell>
          <cell r="C147" t="str">
            <v>KOOI</v>
          </cell>
          <cell r="D147" t="str">
            <v>Black</v>
          </cell>
          <cell r="E147">
            <v>680</v>
          </cell>
          <cell r="F147">
            <v>680</v>
          </cell>
        </row>
        <row r="148">
          <cell r="B148" t="str">
            <v>K225105N</v>
          </cell>
          <cell r="C148" t="str">
            <v>KUSHI 16 CEILING</v>
          </cell>
          <cell r="D148" t="str">
            <v>Black</v>
          </cell>
          <cell r="E148">
            <v>260</v>
          </cell>
          <cell r="F148">
            <v>270</v>
          </cell>
        </row>
        <row r="149">
          <cell r="B149" t="str">
            <v>K225105O</v>
          </cell>
          <cell r="C149" t="str">
            <v>KUSHI 16 CEILING</v>
          </cell>
          <cell r="D149" t="str">
            <v>Brass</v>
          </cell>
          <cell r="E149">
            <v>260</v>
          </cell>
          <cell r="F149">
            <v>270</v>
          </cell>
        </row>
        <row r="150">
          <cell r="B150" t="str">
            <v>K225105R</v>
          </cell>
          <cell r="C150" t="str">
            <v>KUSHI 16 CEILING</v>
          </cell>
          <cell r="D150" t="str">
            <v>Copper</v>
          </cell>
          <cell r="E150">
            <v>260</v>
          </cell>
          <cell r="F150">
            <v>270</v>
          </cell>
        </row>
        <row r="151">
          <cell r="B151" t="str">
            <v>K220105N</v>
          </cell>
          <cell r="C151" t="str">
            <v>KUSHI 33 CEILING</v>
          </cell>
          <cell r="D151" t="str">
            <v>Black</v>
          </cell>
          <cell r="E151">
            <v>395</v>
          </cell>
          <cell r="F151">
            <v>430</v>
          </cell>
        </row>
        <row r="152">
          <cell r="B152" t="str">
            <v>K220105O</v>
          </cell>
          <cell r="C152" t="str">
            <v>KUSHI 33 CEILING</v>
          </cell>
          <cell r="D152" t="str">
            <v>Brass</v>
          </cell>
          <cell r="E152">
            <v>395</v>
          </cell>
          <cell r="F152">
            <v>430</v>
          </cell>
        </row>
        <row r="153">
          <cell r="B153" t="str">
            <v>K220105R</v>
          </cell>
          <cell r="C153" t="str">
            <v>KUSHI 33 CEILING</v>
          </cell>
          <cell r="D153" t="str">
            <v>Copper</v>
          </cell>
          <cell r="E153">
            <v>395</v>
          </cell>
          <cell r="F153">
            <v>430</v>
          </cell>
        </row>
        <row r="154">
          <cell r="B154" t="str">
            <v>K217105N</v>
          </cell>
          <cell r="C154" t="str">
            <v>KUSHI XL CEILING</v>
          </cell>
          <cell r="D154" t="str">
            <v>black</v>
          </cell>
          <cell r="E154">
            <v>570</v>
          </cell>
          <cell r="F154">
            <v>580</v>
          </cell>
        </row>
        <row r="155">
          <cell r="B155" t="str">
            <v>K217105O</v>
          </cell>
          <cell r="C155" t="str">
            <v>KUSHI XL CEILING</v>
          </cell>
          <cell r="D155" t="str">
            <v>brass</v>
          </cell>
          <cell r="E155">
            <v>570</v>
          </cell>
          <cell r="F155">
            <v>580</v>
          </cell>
        </row>
        <row r="156">
          <cell r="B156" t="str">
            <v>K217105R</v>
          </cell>
          <cell r="C156" t="str">
            <v>KUSHI XL CEILING</v>
          </cell>
          <cell r="D156" t="str">
            <v>copper</v>
          </cell>
          <cell r="E156">
            <v>570</v>
          </cell>
          <cell r="F156">
            <v>580</v>
          </cell>
        </row>
        <row r="157">
          <cell r="B157" t="str">
            <v>K226105N</v>
          </cell>
          <cell r="C157" t="str">
            <v>KUSHI 16 SUSPENSION</v>
          </cell>
          <cell r="D157" t="str">
            <v>Black</v>
          </cell>
          <cell r="E157">
            <v>270</v>
          </cell>
          <cell r="F157">
            <v>290</v>
          </cell>
        </row>
        <row r="158">
          <cell r="B158" t="str">
            <v>K226105O</v>
          </cell>
          <cell r="C158" t="str">
            <v>KUSHI 16 SUSPENSION</v>
          </cell>
          <cell r="D158" t="str">
            <v>Brass</v>
          </cell>
          <cell r="E158">
            <v>270</v>
          </cell>
          <cell r="F158">
            <v>290</v>
          </cell>
        </row>
        <row r="159">
          <cell r="B159" t="str">
            <v>K226105R</v>
          </cell>
          <cell r="C159" t="str">
            <v>KUSHI 16 SUSPENSION</v>
          </cell>
          <cell r="D159" t="str">
            <v>Copper</v>
          </cell>
          <cell r="E159">
            <v>270</v>
          </cell>
          <cell r="F159">
            <v>290</v>
          </cell>
        </row>
        <row r="160">
          <cell r="B160" t="str">
            <v>K221105N</v>
          </cell>
          <cell r="C160" t="str">
            <v>KUSHI 33 SUSPENSION</v>
          </cell>
          <cell r="D160" t="str">
            <v>Black</v>
          </cell>
          <cell r="E160">
            <v>495</v>
          </cell>
          <cell r="F160">
            <v>519.75</v>
          </cell>
        </row>
        <row r="161">
          <cell r="B161" t="str">
            <v>K221105O</v>
          </cell>
          <cell r="C161" t="str">
            <v>KUSHI 33 SUSPENSION</v>
          </cell>
          <cell r="D161" t="str">
            <v>Brass</v>
          </cell>
          <cell r="E161">
            <v>495</v>
          </cell>
          <cell r="F161">
            <v>519.75</v>
          </cell>
        </row>
        <row r="162">
          <cell r="B162" t="str">
            <v>K221105R</v>
          </cell>
          <cell r="C162" t="str">
            <v>KUSHI 33 SUSPENSION</v>
          </cell>
          <cell r="D162" t="str">
            <v>Copper</v>
          </cell>
          <cell r="E162">
            <v>495</v>
          </cell>
          <cell r="F162">
            <v>519.75</v>
          </cell>
        </row>
        <row r="163">
          <cell r="B163" t="str">
            <v>K218105N</v>
          </cell>
          <cell r="C163" t="str">
            <v>KUSHI XL SUSPENSION</v>
          </cell>
          <cell r="D163" t="str">
            <v>Black</v>
          </cell>
          <cell r="E163">
            <v>730</v>
          </cell>
          <cell r="F163">
            <v>750</v>
          </cell>
        </row>
        <row r="164">
          <cell r="B164" t="str">
            <v>K218105O</v>
          </cell>
          <cell r="C164" t="str">
            <v>KUSHI XL SUSPENSION</v>
          </cell>
          <cell r="D164" t="str">
            <v>Brass</v>
          </cell>
          <cell r="E164">
            <v>730</v>
          </cell>
          <cell r="F164">
            <v>750</v>
          </cell>
        </row>
        <row r="165">
          <cell r="B165" t="str">
            <v>K218105R</v>
          </cell>
          <cell r="C165" t="str">
            <v>KUSHI XL SUSPENSION</v>
          </cell>
          <cell r="D165" t="str">
            <v>Copper</v>
          </cell>
          <cell r="E165">
            <v>730</v>
          </cell>
          <cell r="F165">
            <v>750</v>
          </cell>
        </row>
        <row r="166">
          <cell r="B166" t="str">
            <v>K386320</v>
          </cell>
          <cell r="C166" t="str">
            <v>LANNÀ SUSPENSION</v>
          </cell>
          <cell r="D166" t="str">
            <v>Brass</v>
          </cell>
          <cell r="E166">
            <v>490</v>
          </cell>
          <cell r="F166">
            <v>520</v>
          </cell>
        </row>
        <row r="167">
          <cell r="B167" t="str">
            <v>K386320N</v>
          </cell>
          <cell r="C167" t="str">
            <v>LANNÀ SUSPENSION</v>
          </cell>
          <cell r="D167" t="str">
            <v>Black</v>
          </cell>
          <cell r="E167">
            <v>490</v>
          </cell>
          <cell r="F167">
            <v>520</v>
          </cell>
        </row>
        <row r="168">
          <cell r="B168" t="str">
            <v>K355365O</v>
          </cell>
          <cell r="C168" t="str">
            <v>LILLI</v>
          </cell>
          <cell r="D168" t="str">
            <v>Brass</v>
          </cell>
          <cell r="E168">
            <v>695</v>
          </cell>
          <cell r="F168">
            <v>695</v>
          </cell>
        </row>
        <row r="169">
          <cell r="B169" t="str">
            <v>K075245</v>
          </cell>
          <cell r="C169" t="str">
            <v>LOUIS 34</v>
          </cell>
          <cell r="D169" t="str">
            <v>White</v>
          </cell>
          <cell r="E169">
            <v>370</v>
          </cell>
          <cell r="F169">
            <v>370</v>
          </cell>
        </row>
        <row r="170">
          <cell r="B170" t="str">
            <v>K075245M</v>
          </cell>
          <cell r="C170" t="str">
            <v>LOUIS 41</v>
          </cell>
          <cell r="D170" t="str">
            <v>White</v>
          </cell>
          <cell r="E170">
            <v>390</v>
          </cell>
          <cell r="F170">
            <v>390</v>
          </cell>
        </row>
        <row r="171">
          <cell r="B171" t="str">
            <v>K075245L</v>
          </cell>
          <cell r="C171" t="str">
            <v>LOUIS 48</v>
          </cell>
          <cell r="D171" t="str">
            <v>White</v>
          </cell>
          <cell r="E171">
            <v>410</v>
          </cell>
          <cell r="F171">
            <v>410</v>
          </cell>
        </row>
        <row r="172">
          <cell r="B172" t="str">
            <v>380315R</v>
          </cell>
          <cell r="C172" t="str">
            <v>MINIMAL</v>
          </cell>
          <cell r="D172" t="str">
            <v>Copper</v>
          </cell>
          <cell r="E172">
            <v>265</v>
          </cell>
          <cell r="F172">
            <v>265</v>
          </cell>
        </row>
        <row r="173">
          <cell r="B173" t="str">
            <v>380315N</v>
          </cell>
          <cell r="C173" t="str">
            <v>MINIMAL</v>
          </cell>
          <cell r="D173" t="str">
            <v>Black nickel</v>
          </cell>
          <cell r="E173">
            <v>265</v>
          </cell>
          <cell r="F173">
            <v>265</v>
          </cell>
        </row>
        <row r="174">
          <cell r="B174" t="str">
            <v>ALI-CC350_8W</v>
          </cell>
          <cell r="C174" t="str">
            <v>MINIMAL - driver</v>
          </cell>
          <cell r="E174">
            <v>30</v>
          </cell>
          <cell r="F174">
            <v>30</v>
          </cell>
        </row>
        <row r="175">
          <cell r="B175" t="str">
            <v>500500N</v>
          </cell>
          <cell r="C175" t="str">
            <v>MINIMAL - canopy</v>
          </cell>
          <cell r="E175">
            <v>68</v>
          </cell>
          <cell r="F175">
            <v>68</v>
          </cell>
        </row>
        <row r="176">
          <cell r="B176" t="str">
            <v>507431N</v>
          </cell>
          <cell r="C176" t="str">
            <v>MITOS</v>
          </cell>
          <cell r="D176" t="str">
            <v>black</v>
          </cell>
          <cell r="E176">
            <v>210</v>
          </cell>
          <cell r="F176">
            <v>210</v>
          </cell>
        </row>
        <row r="177">
          <cell r="B177" t="str">
            <v>507-ALIEU-DIM</v>
          </cell>
          <cell r="C177" t="str">
            <v>MITOS driver kit (24V) dimmable</v>
          </cell>
          <cell r="D177" t="str">
            <v>black</v>
          </cell>
          <cell r="E177">
            <v>250</v>
          </cell>
          <cell r="F177">
            <v>250</v>
          </cell>
        </row>
        <row r="178">
          <cell r="B178" t="str">
            <v>507-ALIEU</v>
          </cell>
          <cell r="C178" t="str">
            <v>MITOS driver kit (24V) not dimmable</v>
          </cell>
          <cell r="D178" t="str">
            <v>black</v>
          </cell>
          <cell r="E178">
            <v>250</v>
          </cell>
          <cell r="F178">
            <v>250</v>
          </cell>
        </row>
        <row r="179">
          <cell r="B179" t="str">
            <v>507-CAV10</v>
          </cell>
          <cell r="C179" t="str">
            <v>MITOS copper cable (10m / 32.8ft)</v>
          </cell>
          <cell r="D179" t="str">
            <v>copper</v>
          </cell>
          <cell r="E179">
            <v>64</v>
          </cell>
          <cell r="F179">
            <v>64</v>
          </cell>
        </row>
        <row r="180">
          <cell r="B180" t="str">
            <v>507-CAV30</v>
          </cell>
          <cell r="C180" t="str">
            <v>MITOS copper cable (30m / 98.4ft)</v>
          </cell>
          <cell r="D180" t="str">
            <v>copper</v>
          </cell>
          <cell r="E180">
            <v>165</v>
          </cell>
          <cell r="F180">
            <v>165</v>
          </cell>
        </row>
        <row r="181">
          <cell r="B181" t="str">
            <v>507-AC1</v>
          </cell>
          <cell r="C181" t="str">
            <v>Cable holder plate</v>
          </cell>
          <cell r="D181" t="str">
            <v>black</v>
          </cell>
          <cell r="E181">
            <v>15</v>
          </cell>
          <cell r="F181">
            <v>15</v>
          </cell>
        </row>
        <row r="182">
          <cell r="B182" t="str">
            <v>K512436B</v>
          </cell>
          <cell r="C182" t="str">
            <v>MOTUS</v>
          </cell>
          <cell r="D182" t="str">
            <v>White</v>
          </cell>
          <cell r="E182">
            <v>470</v>
          </cell>
          <cell r="F182">
            <v>470</v>
          </cell>
        </row>
        <row r="183">
          <cell r="B183" t="str">
            <v>K512436N</v>
          </cell>
          <cell r="C183" t="str">
            <v>MOTUS</v>
          </cell>
          <cell r="D183" t="str">
            <v>Black</v>
          </cell>
          <cell r="E183">
            <v>470</v>
          </cell>
          <cell r="F183">
            <v>470</v>
          </cell>
        </row>
        <row r="184">
          <cell r="B184" t="str">
            <v>K512436R</v>
          </cell>
          <cell r="C184" t="str">
            <v>MOTUS</v>
          </cell>
          <cell r="D184" t="str">
            <v>Red</v>
          </cell>
          <cell r="E184">
            <v>470</v>
          </cell>
          <cell r="F184">
            <v>470</v>
          </cell>
        </row>
        <row r="185">
          <cell r="B185" t="str">
            <v>K405340</v>
          </cell>
          <cell r="C185" t="str">
            <v>NAMI</v>
          </cell>
          <cell r="D185" t="str">
            <v>Brass</v>
          </cell>
          <cell r="E185">
            <v>1850</v>
          </cell>
          <cell r="F185">
            <v>1970</v>
          </cell>
        </row>
        <row r="186">
          <cell r="B186" t="str">
            <v>K405340N</v>
          </cell>
          <cell r="C186" t="str">
            <v>NAMI</v>
          </cell>
          <cell r="D186" t="str">
            <v>Black</v>
          </cell>
          <cell r="E186">
            <v>1850</v>
          </cell>
          <cell r="F186">
            <v>1970</v>
          </cell>
        </row>
        <row r="187">
          <cell r="B187" t="str">
            <v>K090261MB</v>
          </cell>
          <cell r="C187" t="str">
            <v>NEW YORK 33</v>
          </cell>
          <cell r="D187" t="str">
            <v>White</v>
          </cell>
          <cell r="E187">
            <v>361.8</v>
          </cell>
          <cell r="F187" t="str">
            <v>Discontinued</v>
          </cell>
        </row>
        <row r="188">
          <cell r="B188" t="str">
            <v>K090261MC</v>
          </cell>
          <cell r="C188" t="str">
            <v>NEW YORK 33</v>
          </cell>
          <cell r="D188" t="str">
            <v>Grey chrome</v>
          </cell>
          <cell r="E188">
            <v>361.8</v>
          </cell>
          <cell r="F188" t="str">
            <v>Discontinued</v>
          </cell>
        </row>
        <row r="189">
          <cell r="B189" t="str">
            <v>K090261MR</v>
          </cell>
          <cell r="C189" t="str">
            <v>NEW YORK 33</v>
          </cell>
          <cell r="D189" t="str">
            <v>Red</v>
          </cell>
          <cell r="E189">
            <v>361.8</v>
          </cell>
          <cell r="F189" t="str">
            <v>Discontinued</v>
          </cell>
        </row>
        <row r="190">
          <cell r="B190" t="str">
            <v>K090261LB</v>
          </cell>
          <cell r="C190" t="str">
            <v>NEW YORK 45</v>
          </cell>
          <cell r="D190" t="str">
            <v>White</v>
          </cell>
          <cell r="E190">
            <v>513</v>
          </cell>
          <cell r="F190" t="str">
            <v>Discontinued</v>
          </cell>
        </row>
        <row r="191">
          <cell r="B191" t="str">
            <v>K090261LC</v>
          </cell>
          <cell r="C191" t="str">
            <v>NEW YORK 45</v>
          </cell>
          <cell r="D191" t="str">
            <v>Grey chrome</v>
          </cell>
          <cell r="E191">
            <v>513</v>
          </cell>
          <cell r="F191" t="str">
            <v>Discontinued</v>
          </cell>
        </row>
        <row r="192">
          <cell r="B192" t="str">
            <v>K090261LR</v>
          </cell>
          <cell r="C192" t="str">
            <v>NEW YORK 45</v>
          </cell>
          <cell r="D192" t="str">
            <v>Red</v>
          </cell>
          <cell r="E192">
            <v>513</v>
          </cell>
          <cell r="F192" t="str">
            <v>Discontinued</v>
          </cell>
        </row>
        <row r="193">
          <cell r="B193" t="str">
            <v>K350356B</v>
          </cell>
          <cell r="C193" t="str">
            <v>OPYO SUSPENSION</v>
          </cell>
          <cell r="D193" t="str">
            <v>White</v>
          </cell>
          <cell r="E193">
            <v>420</v>
          </cell>
          <cell r="F193">
            <v>420</v>
          </cell>
        </row>
        <row r="194">
          <cell r="B194" t="str">
            <v>K350356O</v>
          </cell>
          <cell r="C194" t="str">
            <v>OPYO SUSPENSION</v>
          </cell>
          <cell r="D194" t="str">
            <v>Brass</v>
          </cell>
          <cell r="E194">
            <v>420</v>
          </cell>
          <cell r="F194">
            <v>420</v>
          </cell>
        </row>
        <row r="195">
          <cell r="B195" t="str">
            <v>K350356C</v>
          </cell>
          <cell r="C195" t="str">
            <v>OPYO SUSPENSION</v>
          </cell>
          <cell r="D195" t="str">
            <v>Coral</v>
          </cell>
          <cell r="E195">
            <v>420</v>
          </cell>
          <cell r="F195">
            <v>420</v>
          </cell>
        </row>
        <row r="196">
          <cell r="B196" t="str">
            <v>080250T</v>
          </cell>
          <cell r="C196" t="str">
            <v>PEACOCK</v>
          </cell>
          <cell r="D196" t="str">
            <v>Brass</v>
          </cell>
          <cell r="E196">
            <v>6300</v>
          </cell>
          <cell r="F196" t="str">
            <v>Discontinued</v>
          </cell>
        </row>
        <row r="197">
          <cell r="B197" t="str">
            <v>505426N</v>
          </cell>
          <cell r="C197" t="str">
            <v>POISE CEILING</v>
          </cell>
          <cell r="D197" t="str">
            <v>Black</v>
          </cell>
          <cell r="E197">
            <v>460</v>
          </cell>
          <cell r="F197">
            <v>460</v>
          </cell>
        </row>
        <row r="198">
          <cell r="B198" t="str">
            <v>508432N</v>
          </cell>
          <cell r="C198" t="str">
            <v>SLING</v>
          </cell>
          <cell r="D198" t="str">
            <v>Black</v>
          </cell>
          <cell r="E198">
            <v>92</v>
          </cell>
          <cell r="F198">
            <v>110</v>
          </cell>
        </row>
        <row r="199">
          <cell r="B199" t="str">
            <v>508-ALIEU</v>
          </cell>
          <cell r="C199" t="str">
            <v>SLING (driver kit; from 2 to 9 lamps max)</v>
          </cell>
          <cell r="D199" t="str">
            <v>Black</v>
          </cell>
          <cell r="E199">
            <v>150</v>
          </cell>
          <cell r="F199">
            <v>180</v>
          </cell>
        </row>
        <row r="200">
          <cell r="B200" t="str">
            <v>232135EU</v>
          </cell>
          <cell r="C200" t="str">
            <v>SPILLO SUSPENSION</v>
          </cell>
          <cell r="D200" t="str">
            <v>White</v>
          </cell>
          <cell r="E200">
            <v>390</v>
          </cell>
          <cell r="F200">
            <v>430</v>
          </cell>
        </row>
        <row r="201">
          <cell r="B201" t="str">
            <v>232135IPEU</v>
          </cell>
          <cell r="C201" t="str">
            <v>SPILLO SUSPENSION OUTDOOR</v>
          </cell>
          <cell r="D201" t="str">
            <v>White</v>
          </cell>
          <cell r="E201">
            <v>355</v>
          </cell>
          <cell r="F201" t="str">
            <v>Discontinued</v>
          </cell>
        </row>
        <row r="202">
          <cell r="B202" t="str">
            <v>K401335</v>
          </cell>
          <cell r="C202" t="str">
            <v>TOOT SUSPENSION</v>
          </cell>
          <cell r="D202" t="str">
            <v>Mixed colours</v>
          </cell>
          <cell r="E202">
            <v>1450</v>
          </cell>
          <cell r="F202" t="str">
            <v>Discontinued</v>
          </cell>
        </row>
        <row r="203">
          <cell r="B203" t="str">
            <v>223945BIEU</v>
          </cell>
          <cell r="C203" t="str">
            <v>TRIPOD CEILING</v>
          </cell>
          <cell r="D203" t="str">
            <v>White</v>
          </cell>
          <cell r="E203">
            <v>660</v>
          </cell>
          <cell r="F203">
            <v>730</v>
          </cell>
        </row>
        <row r="204">
          <cell r="B204" t="str">
            <v>223945ECEU</v>
          </cell>
          <cell r="C204" t="str">
            <v>TRIPOD CEILING</v>
          </cell>
          <cell r="D204" t="str">
            <v>Ecrù</v>
          </cell>
          <cell r="E204">
            <v>660</v>
          </cell>
          <cell r="F204">
            <v>730</v>
          </cell>
        </row>
        <row r="205">
          <cell r="B205" t="str">
            <v>223945MOEU</v>
          </cell>
          <cell r="C205" t="str">
            <v>TRIPOD CEILING</v>
          </cell>
          <cell r="D205" t="str">
            <v>Moka</v>
          </cell>
          <cell r="E205">
            <v>660</v>
          </cell>
          <cell r="F205">
            <v>730</v>
          </cell>
        </row>
        <row r="206">
          <cell r="B206" t="str">
            <v>K370280GA</v>
          </cell>
          <cell r="C206" t="str">
            <v>VICEVERSA</v>
          </cell>
          <cell r="D206" t="str">
            <v>Amber</v>
          </cell>
          <cell r="E206">
            <v>1200</v>
          </cell>
          <cell r="F206">
            <v>1290</v>
          </cell>
        </row>
        <row r="207">
          <cell r="B207" t="str">
            <v>K370280GF</v>
          </cell>
          <cell r="C207" t="str">
            <v>VICEVERSA</v>
          </cell>
          <cell r="D207" t="str">
            <v>Smokey grey</v>
          </cell>
          <cell r="E207">
            <v>1200</v>
          </cell>
          <cell r="F207">
            <v>1290</v>
          </cell>
        </row>
        <row r="208">
          <cell r="B208" t="str">
            <v>K370281GA</v>
          </cell>
          <cell r="C208" t="str">
            <v>VICEVERSA 2</v>
          </cell>
          <cell r="D208" t="str">
            <v>Amber</v>
          </cell>
          <cell r="E208">
            <v>2100</v>
          </cell>
          <cell r="F208">
            <v>2290</v>
          </cell>
        </row>
        <row r="209">
          <cell r="B209" t="str">
            <v>K370281GF</v>
          </cell>
          <cell r="C209" t="str">
            <v>VICEVERSA 2</v>
          </cell>
          <cell r="D209" t="str">
            <v>Smokey grey</v>
          </cell>
          <cell r="E209">
            <v>2100</v>
          </cell>
          <cell r="F209">
            <v>2290</v>
          </cell>
        </row>
        <row r="210">
          <cell r="B210" t="str">
            <v>370310EU</v>
          </cell>
          <cell r="C210" t="str">
            <v>YUMA</v>
          </cell>
          <cell r="D210" t="str">
            <v>Brass</v>
          </cell>
          <cell r="E210">
            <v>380</v>
          </cell>
          <cell r="F210">
            <v>380</v>
          </cell>
        </row>
        <row r="211">
          <cell r="B211" t="str">
            <v>011891BIEU</v>
          </cell>
          <cell r="C211" t="str">
            <v>ATOMIUM WALL</v>
          </cell>
          <cell r="D211" t="str">
            <v>White</v>
          </cell>
          <cell r="E211">
            <v>420</v>
          </cell>
          <cell r="F211">
            <v>440</v>
          </cell>
        </row>
        <row r="212">
          <cell r="B212" t="str">
            <v>K3454113MB</v>
          </cell>
          <cell r="C212" t="str">
            <v>AZOU 3</v>
          </cell>
          <cell r="D212" t="str">
            <v>White marble</v>
          </cell>
          <cell r="E212">
            <v>720</v>
          </cell>
          <cell r="F212">
            <v>720</v>
          </cell>
        </row>
        <row r="213">
          <cell r="B213" t="str">
            <v>K3454113MN</v>
          </cell>
          <cell r="C213" t="str">
            <v>AZOU 3</v>
          </cell>
          <cell r="D213" t="str">
            <v>Black marble</v>
          </cell>
          <cell r="E213">
            <v>720</v>
          </cell>
          <cell r="F213">
            <v>720</v>
          </cell>
        </row>
        <row r="214">
          <cell r="B214" t="str">
            <v>K3454113MO</v>
          </cell>
          <cell r="C214" t="str">
            <v>AZOU 3</v>
          </cell>
          <cell r="D214" t="str">
            <v>Green onyx</v>
          </cell>
          <cell r="E214">
            <v>1140</v>
          </cell>
          <cell r="F214">
            <v>1140</v>
          </cell>
        </row>
        <row r="215">
          <cell r="B215" t="str">
            <v>K3454115MB</v>
          </cell>
          <cell r="C215" t="str">
            <v>AZOU 5</v>
          </cell>
          <cell r="D215" t="str">
            <v>White marble</v>
          </cell>
          <cell r="E215">
            <v>990</v>
          </cell>
          <cell r="F215">
            <v>990</v>
          </cell>
        </row>
        <row r="216">
          <cell r="B216" t="str">
            <v>K3454115MN</v>
          </cell>
          <cell r="C216" t="str">
            <v>AZOU 5</v>
          </cell>
          <cell r="D216" t="str">
            <v>Black marble</v>
          </cell>
          <cell r="E216">
            <v>990</v>
          </cell>
          <cell r="F216">
            <v>990</v>
          </cell>
        </row>
        <row r="217">
          <cell r="B217" t="str">
            <v>K3454115MO</v>
          </cell>
          <cell r="C217" t="str">
            <v>AZOU 5</v>
          </cell>
          <cell r="D217" t="str">
            <v>Green onyx</v>
          </cell>
          <cell r="E217">
            <v>1650</v>
          </cell>
          <cell r="F217">
            <v>1650</v>
          </cell>
        </row>
        <row r="218">
          <cell r="B218" t="str">
            <v>K3454117MB</v>
          </cell>
          <cell r="C218" t="str">
            <v>AZOU 7</v>
          </cell>
          <cell r="D218" t="str">
            <v>White marble</v>
          </cell>
          <cell r="E218">
            <v>1350</v>
          </cell>
          <cell r="F218">
            <v>1350</v>
          </cell>
        </row>
        <row r="219">
          <cell r="B219" t="str">
            <v>K3454117MN</v>
          </cell>
          <cell r="C219" t="str">
            <v>AZOU 7</v>
          </cell>
          <cell r="D219" t="str">
            <v>Black marble</v>
          </cell>
          <cell r="E219">
            <v>1350</v>
          </cell>
          <cell r="F219">
            <v>1350</v>
          </cell>
        </row>
        <row r="220">
          <cell r="B220" t="str">
            <v>K3454117MO</v>
          </cell>
          <cell r="C220" t="str">
            <v>AZOU 7</v>
          </cell>
          <cell r="D220" t="str">
            <v>Green onyx</v>
          </cell>
          <cell r="E220">
            <v>2350</v>
          </cell>
          <cell r="F220">
            <v>2350</v>
          </cell>
        </row>
        <row r="221">
          <cell r="B221" t="str">
            <v>345-PLUGEU / GB</v>
          </cell>
          <cell r="C221" t="str">
            <v>AZOU driver + dimmer + plug</v>
          </cell>
          <cell r="D221" t="str">
            <v>Black</v>
          </cell>
          <cell r="E221">
            <v>160</v>
          </cell>
          <cell r="F221">
            <v>160</v>
          </cell>
        </row>
        <row r="222">
          <cell r="B222" t="str">
            <v>500515N</v>
          </cell>
          <cell r="C222" t="str">
            <v>AZOU black canopy</v>
          </cell>
          <cell r="D222" t="str">
            <v>Black</v>
          </cell>
          <cell r="E222">
            <v>115</v>
          </cell>
          <cell r="F222">
            <v>115</v>
          </cell>
        </row>
        <row r="223">
          <cell r="B223" t="str">
            <v>ALI-0003</v>
          </cell>
          <cell r="C223" t="str">
            <v>AZOU driver dim. 1-10V or push</v>
          </cell>
          <cell r="D223" t="str">
            <v>White</v>
          </cell>
          <cell r="E223">
            <v>105</v>
          </cell>
          <cell r="F223">
            <v>105</v>
          </cell>
        </row>
        <row r="224">
          <cell r="B224" t="str">
            <v>145050B</v>
          </cell>
          <cell r="C224" t="str">
            <v>FRAME</v>
          </cell>
          <cell r="D224" t="str">
            <v>White</v>
          </cell>
          <cell r="E224">
            <v>280.8</v>
          </cell>
          <cell r="F224">
            <v>285</v>
          </cell>
        </row>
        <row r="225">
          <cell r="B225" t="str">
            <v>145050C</v>
          </cell>
          <cell r="C225" t="str">
            <v>FRAME</v>
          </cell>
          <cell r="D225" t="str">
            <v>Chrome</v>
          </cell>
          <cell r="E225">
            <v>329.40000000000003</v>
          </cell>
          <cell r="F225">
            <v>340</v>
          </cell>
        </row>
        <row r="226">
          <cell r="B226" t="str">
            <v>K340406N</v>
          </cell>
          <cell r="C226" t="str">
            <v>NAMI WALL</v>
          </cell>
          <cell r="D226" t="str">
            <v>Black</v>
          </cell>
          <cell r="E226">
            <v>280.8</v>
          </cell>
          <cell r="F226">
            <v>310</v>
          </cell>
        </row>
        <row r="227">
          <cell r="B227" t="str">
            <v>K340406O</v>
          </cell>
          <cell r="C227" t="str">
            <v>NAMI WALL</v>
          </cell>
          <cell r="D227" t="str">
            <v>Brass</v>
          </cell>
          <cell r="E227">
            <v>280.8</v>
          </cell>
          <cell r="F227">
            <v>310</v>
          </cell>
        </row>
        <row r="228">
          <cell r="B228" t="str">
            <v>K090262WB</v>
          </cell>
          <cell r="C228" t="str">
            <v>NEW YORK WALL</v>
          </cell>
          <cell r="D228" t="str">
            <v>White</v>
          </cell>
          <cell r="E228">
            <v>264.60000000000002</v>
          </cell>
          <cell r="F228" t="str">
            <v>Discontinued</v>
          </cell>
        </row>
        <row r="229">
          <cell r="B229" t="str">
            <v>K090262WC</v>
          </cell>
          <cell r="C229" t="str">
            <v>NEW YORK WALL</v>
          </cell>
          <cell r="D229" t="str">
            <v>Grey chrome</v>
          </cell>
          <cell r="E229">
            <v>264.60000000000002</v>
          </cell>
          <cell r="F229" t="str">
            <v>Discontinued</v>
          </cell>
        </row>
        <row r="230">
          <cell r="B230" t="str">
            <v>K090262WR</v>
          </cell>
          <cell r="C230" t="str">
            <v>NEW YORK WALL</v>
          </cell>
          <cell r="D230" t="str">
            <v>Red</v>
          </cell>
          <cell r="E230">
            <v>264.60000000000002</v>
          </cell>
          <cell r="F230" t="str">
            <v>Discontinued</v>
          </cell>
        </row>
        <row r="231">
          <cell r="B231" t="str">
            <v>218970BIAEU</v>
          </cell>
          <cell r="C231" t="str">
            <v>PASTILLA</v>
          </cell>
          <cell r="D231" t="str">
            <v>White</v>
          </cell>
          <cell r="E231">
            <v>290</v>
          </cell>
          <cell r="F231">
            <v>350</v>
          </cell>
        </row>
        <row r="232">
          <cell r="B232" t="str">
            <v>218970BREU</v>
          </cell>
          <cell r="C232" t="str">
            <v>PASTILLA</v>
          </cell>
          <cell r="D232" t="str">
            <v>Bronze</v>
          </cell>
          <cell r="E232">
            <v>290</v>
          </cell>
          <cell r="F232">
            <v>350</v>
          </cell>
        </row>
        <row r="233">
          <cell r="B233" t="str">
            <v>044128BIEU</v>
          </cell>
          <cell r="C233" t="str">
            <v>PIXEL</v>
          </cell>
          <cell r="D233" t="str">
            <v>White</v>
          </cell>
          <cell r="E233">
            <v>240</v>
          </cell>
          <cell r="F233">
            <v>240</v>
          </cell>
        </row>
        <row r="234">
          <cell r="B234" t="str">
            <v>035341BIEU</v>
          </cell>
          <cell r="C234" t="str">
            <v>SHAKTI WALL FIX 80</v>
          </cell>
          <cell r="D234" t="str">
            <v>White</v>
          </cell>
          <cell r="E234">
            <v>288</v>
          </cell>
          <cell r="F234" t="str">
            <v>Discontinued</v>
          </cell>
        </row>
        <row r="235">
          <cell r="B235" t="str">
            <v>100266SNNL</v>
          </cell>
          <cell r="C235" t="str">
            <v>TUA</v>
          </cell>
          <cell r="D235" t="str">
            <v>Black tin</v>
          </cell>
          <cell r="E235">
            <v>390</v>
          </cell>
          <cell r="F235">
            <v>390</v>
          </cell>
        </row>
        <row r="236">
          <cell r="B236" t="str">
            <v>500521CR</v>
          </cell>
          <cell r="C236" t="str">
            <v>2 holes canopy</v>
          </cell>
          <cell r="D236" t="str">
            <v>chrome</v>
          </cell>
          <cell r="E236">
            <v>65</v>
          </cell>
          <cell r="F236">
            <v>85</v>
          </cell>
        </row>
        <row r="237">
          <cell r="B237" t="str">
            <v>500521N</v>
          </cell>
          <cell r="C237" t="str">
            <v>2 holes canopy</v>
          </cell>
          <cell r="D237" t="str">
            <v>black</v>
          </cell>
          <cell r="E237">
            <v>65</v>
          </cell>
          <cell r="F237">
            <v>85</v>
          </cell>
        </row>
        <row r="238">
          <cell r="B238" t="str">
            <v>500521O</v>
          </cell>
          <cell r="C238" t="str">
            <v>2 holes canopy</v>
          </cell>
          <cell r="D238" t="str">
            <v>brass 307</v>
          </cell>
          <cell r="E238">
            <v>65</v>
          </cell>
          <cell r="F238">
            <v>85</v>
          </cell>
        </row>
        <row r="239">
          <cell r="B239" t="str">
            <v>500521B</v>
          </cell>
          <cell r="C239" t="str">
            <v>2 holes canopy</v>
          </cell>
          <cell r="D239" t="str">
            <v>white</v>
          </cell>
          <cell r="E239">
            <v>65</v>
          </cell>
          <cell r="F239">
            <v>85</v>
          </cell>
        </row>
        <row r="240">
          <cell r="B240" t="str">
            <v>500518CR</v>
          </cell>
          <cell r="C240" t="str">
            <v>Decentralizer</v>
          </cell>
          <cell r="D240" t="str">
            <v>chrome</v>
          </cell>
          <cell r="E240">
            <v>26</v>
          </cell>
          <cell r="F240">
            <v>26</v>
          </cell>
        </row>
        <row r="241">
          <cell r="B241" t="str">
            <v>500518N</v>
          </cell>
          <cell r="C241" t="str">
            <v>Decentralizer</v>
          </cell>
          <cell r="D241" t="str">
            <v>black</v>
          </cell>
          <cell r="E241">
            <v>26</v>
          </cell>
          <cell r="F241">
            <v>26</v>
          </cell>
        </row>
        <row r="242">
          <cell r="B242" t="str">
            <v>500518O</v>
          </cell>
          <cell r="C242" t="str">
            <v>Decentralizer</v>
          </cell>
          <cell r="D242" t="str">
            <v>brass 307</v>
          </cell>
          <cell r="E242">
            <v>26</v>
          </cell>
          <cell r="F242">
            <v>26</v>
          </cell>
        </row>
        <row r="243">
          <cell r="B243" t="str">
            <v>500518B</v>
          </cell>
          <cell r="C243" t="str">
            <v>Decentralizer</v>
          </cell>
          <cell r="D243" t="str">
            <v>white</v>
          </cell>
          <cell r="E243">
            <v>26</v>
          </cell>
          <cell r="F243">
            <v>26</v>
          </cell>
        </row>
        <row r="244">
          <cell r="B244" t="str">
            <v>500519N</v>
          </cell>
          <cell r="C244" t="str">
            <v>Decentralizer Hook</v>
          </cell>
          <cell r="D244" t="str">
            <v>black</v>
          </cell>
          <cell r="E244">
            <v>15</v>
          </cell>
          <cell r="F244">
            <v>15</v>
          </cell>
        </row>
        <row r="245">
          <cell r="B245" t="str">
            <v>500519B</v>
          </cell>
          <cell r="C245" t="str">
            <v>Decentralizer Hook</v>
          </cell>
          <cell r="D245" t="str">
            <v>white</v>
          </cell>
          <cell r="E245">
            <v>15</v>
          </cell>
          <cell r="F245">
            <v>15</v>
          </cell>
        </row>
        <row r="246">
          <cell r="B246" t="str">
            <v>500520CR</v>
          </cell>
          <cell r="C246" t="str">
            <v>Wire Griplock</v>
          </cell>
          <cell r="D246" t="str">
            <v>chrome</v>
          </cell>
          <cell r="E246">
            <v>15</v>
          </cell>
          <cell r="F246">
            <v>15</v>
          </cell>
        </row>
        <row r="247">
          <cell r="B247" t="str">
            <v>500520N</v>
          </cell>
          <cell r="C247" t="str">
            <v>Wire Griplock</v>
          </cell>
          <cell r="D247" t="str">
            <v>black</v>
          </cell>
          <cell r="E247">
            <v>15</v>
          </cell>
          <cell r="F247">
            <v>15</v>
          </cell>
        </row>
        <row r="248">
          <cell r="B248" t="str">
            <v>500520B</v>
          </cell>
          <cell r="C248" t="str">
            <v>Wire Griplock</v>
          </cell>
          <cell r="D248" t="str">
            <v>white</v>
          </cell>
          <cell r="E248">
            <v>15</v>
          </cell>
          <cell r="F248">
            <v>15</v>
          </cell>
        </row>
      </sheetData>
      <sheetData sheetId="1"/>
      <sheetData sheetId="2"/>
    </sheetDataSet>
  </externalBook>
</externalLink>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DL251"/>
  <sheetViews>
    <sheetView tabSelected="1" zoomScale="70" zoomScaleNormal="70" workbookViewId="0">
      <pane xSplit="6" ySplit="5" topLeftCell="G81" activePane="bottomRight" state="frozen"/>
      <selection pane="topRight" activeCell="F1" sqref="F1"/>
      <selection pane="bottomLeft" activeCell="A6" sqref="A6"/>
      <selection pane="bottomRight" activeCell="C260" sqref="C260"/>
    </sheetView>
  </sheetViews>
  <sheetFormatPr defaultColWidth="9.109375" defaultRowHeight="13.2" x14ac:dyDescent="0.3"/>
  <cols>
    <col min="1" max="1" width="26.109375" style="3" customWidth="1"/>
    <col min="2" max="2" width="8.109375" style="3" customWidth="1"/>
    <col min="3" max="3" width="30.44140625" style="8" bestFit="1" customWidth="1"/>
    <col min="4" max="4" width="15.44140625" style="3" bestFit="1" customWidth="1"/>
    <col min="5" max="5" width="9.33203125" style="3" customWidth="1"/>
    <col min="6" max="6" width="8.5546875" style="3" customWidth="1"/>
    <col min="7" max="7" width="31.33203125" style="3" customWidth="1"/>
    <col min="8" max="8" width="25.109375" style="3" customWidth="1"/>
    <col min="9" max="10" width="21.109375" style="9" customWidth="1"/>
    <col min="11" max="11" width="22.5546875" style="3" customWidth="1"/>
    <col min="12" max="12" width="30.109375" style="3" customWidth="1"/>
    <col min="13" max="13" width="22.5546875" style="3" customWidth="1"/>
    <col min="14" max="14" width="22.5546875" style="4" customWidth="1" collapsed="1"/>
    <col min="15" max="19" width="22.5546875" style="5" customWidth="1"/>
    <col min="20" max="20" width="22.5546875" style="5" customWidth="1" collapsed="1"/>
    <col min="21" max="24" width="22.5546875" style="5" customWidth="1"/>
    <col min="25" max="25" width="47.6640625" style="3" customWidth="1"/>
    <col min="26" max="26" width="30.33203125" style="3" customWidth="1"/>
    <col min="27" max="27" width="28.88671875" style="3" customWidth="1"/>
    <col min="28" max="28" width="13.44140625" style="3" customWidth="1"/>
    <col min="29" max="29" width="36.33203125" style="5" customWidth="1"/>
    <col min="30" max="30" width="69.5546875" style="3" customWidth="1"/>
    <col min="31" max="31" width="13.44140625" style="3" customWidth="1"/>
    <col min="32" max="32" width="16.6640625" style="3" customWidth="1"/>
    <col min="33" max="33" width="35.6640625" style="3" customWidth="1"/>
    <col min="34" max="34" width="17.109375" style="3" customWidth="1"/>
    <col min="35" max="35" width="15.88671875" style="3" customWidth="1"/>
    <col min="36" max="36" width="34.6640625" style="3" customWidth="1"/>
    <col min="37" max="37" width="17.33203125" style="3" customWidth="1"/>
    <col min="38" max="38" width="13.44140625" style="3" customWidth="1"/>
    <col min="39" max="39" width="34.109375" style="3" customWidth="1"/>
    <col min="40" max="40" width="17.33203125" style="3" customWidth="1"/>
    <col min="41" max="90" width="13.44140625" style="3" customWidth="1"/>
    <col min="91" max="91" width="16.109375" style="3" customWidth="1"/>
    <col min="92" max="93" width="13.44140625" style="3" customWidth="1"/>
    <col min="94" max="94" width="19" style="3" bestFit="1" customWidth="1"/>
    <col min="95" max="95" width="14.88671875" style="6" bestFit="1" customWidth="1"/>
    <col min="96" max="97" width="16.88671875" style="6" customWidth="1"/>
    <col min="98" max="98" width="16.88671875" style="3" customWidth="1"/>
    <col min="99" max="99" width="29.6640625" style="3" bestFit="1" customWidth="1"/>
    <col min="100" max="106" width="16.88671875" style="3" customWidth="1"/>
    <col min="107" max="107" width="25.109375" style="3" bestFit="1" customWidth="1"/>
    <col min="108" max="108" width="21.44140625" style="3" bestFit="1" customWidth="1"/>
    <col min="109" max="109" width="23.33203125" style="3" bestFit="1" customWidth="1"/>
    <col min="110" max="110" width="21.109375" style="3" bestFit="1" customWidth="1"/>
    <col min="111" max="116" width="16.88671875" style="3" customWidth="1"/>
    <col min="117" max="16384" width="9.109375" style="3"/>
  </cols>
  <sheetData>
    <row r="2" spans="1:116" ht="33" customHeight="1" x14ac:dyDescent="0.3">
      <c r="C2" s="57"/>
      <c r="D2" s="57"/>
      <c r="E2" s="57"/>
      <c r="F2" s="57"/>
      <c r="G2" s="57"/>
      <c r="H2" s="57"/>
      <c r="I2" s="57"/>
      <c r="J2" s="57"/>
      <c r="K2" s="57"/>
    </row>
    <row r="3" spans="1:116" x14ac:dyDescent="0.3">
      <c r="C3" s="7"/>
      <c r="D3" s="7"/>
      <c r="E3" s="7"/>
      <c r="F3" s="7"/>
      <c r="G3" s="7"/>
      <c r="H3" s="7"/>
      <c r="I3" s="7"/>
      <c r="J3" s="7"/>
    </row>
    <row r="4" spans="1:116" x14ac:dyDescent="0.3">
      <c r="CP4" s="58" t="s">
        <v>0</v>
      </c>
      <c r="CQ4" s="58"/>
      <c r="CR4" s="58"/>
      <c r="CS4" s="58"/>
      <c r="CT4" s="59" t="s">
        <v>1</v>
      </c>
      <c r="CU4" s="59"/>
      <c r="CV4" s="59"/>
      <c r="CW4" s="59"/>
      <c r="CX4" s="54" t="s">
        <v>2</v>
      </c>
      <c r="CY4" s="54"/>
      <c r="CZ4" s="56" t="s">
        <v>3</v>
      </c>
      <c r="DA4" s="56"/>
      <c r="DB4" s="10" t="s">
        <v>4</v>
      </c>
      <c r="DC4" s="56" t="s">
        <v>5</v>
      </c>
      <c r="DD4" s="56"/>
      <c r="DE4" s="56"/>
      <c r="DF4" s="56"/>
      <c r="DG4" s="54" t="s">
        <v>6</v>
      </c>
      <c r="DH4" s="54"/>
      <c r="DI4" s="54"/>
      <c r="DJ4" s="54"/>
      <c r="DK4" s="54"/>
      <c r="DL4" s="54"/>
    </row>
    <row r="5" spans="1:116" s="49" customFormat="1" ht="41.4" customHeight="1" x14ac:dyDescent="0.3">
      <c r="A5" s="11" t="s">
        <v>7</v>
      </c>
      <c r="B5" s="11" t="s">
        <v>8</v>
      </c>
      <c r="C5" s="11" t="s">
        <v>9</v>
      </c>
      <c r="D5" s="11" t="s">
        <v>10</v>
      </c>
      <c r="E5" s="11" t="s">
        <v>11</v>
      </c>
      <c r="F5" s="11" t="s">
        <v>12</v>
      </c>
      <c r="G5" s="11" t="s">
        <v>13</v>
      </c>
      <c r="H5" s="11" t="s">
        <v>14</v>
      </c>
      <c r="I5" s="12" t="s">
        <v>1608</v>
      </c>
      <c r="J5" s="12" t="s">
        <v>1358</v>
      </c>
      <c r="K5" s="12" t="s">
        <v>15</v>
      </c>
      <c r="L5" s="12" t="s">
        <v>16</v>
      </c>
      <c r="M5" s="12" t="s">
        <v>17</v>
      </c>
      <c r="N5" s="12" t="s">
        <v>18</v>
      </c>
      <c r="O5" s="12" t="s">
        <v>19</v>
      </c>
      <c r="P5" s="12" t="s">
        <v>20</v>
      </c>
      <c r="Q5" s="12" t="s">
        <v>21</v>
      </c>
      <c r="R5" s="12" t="s">
        <v>22</v>
      </c>
      <c r="S5" s="12" t="s">
        <v>23</v>
      </c>
      <c r="T5" s="12" t="s">
        <v>24</v>
      </c>
      <c r="U5" s="12" t="s">
        <v>25</v>
      </c>
      <c r="V5" s="12" t="s">
        <v>26</v>
      </c>
      <c r="W5" s="12" t="s">
        <v>27</v>
      </c>
      <c r="X5" s="12" t="s">
        <v>28</v>
      </c>
      <c r="Y5" s="12" t="s">
        <v>29</v>
      </c>
      <c r="Z5" s="12" t="s">
        <v>30</v>
      </c>
      <c r="AA5" s="12" t="s">
        <v>31</v>
      </c>
      <c r="AB5" s="12" t="s">
        <v>32</v>
      </c>
      <c r="AC5" s="12" t="s">
        <v>33</v>
      </c>
      <c r="AD5" s="12" t="s">
        <v>34</v>
      </c>
      <c r="AE5" s="12" t="s">
        <v>35</v>
      </c>
      <c r="AF5" s="12" t="s">
        <v>36</v>
      </c>
      <c r="AG5" s="12" t="s">
        <v>37</v>
      </c>
      <c r="AH5" s="12" t="s">
        <v>38</v>
      </c>
      <c r="AI5" s="12" t="s">
        <v>39</v>
      </c>
      <c r="AJ5" s="12" t="s">
        <v>40</v>
      </c>
      <c r="AK5" s="12" t="s">
        <v>41</v>
      </c>
      <c r="AL5" s="12" t="s">
        <v>42</v>
      </c>
      <c r="AM5" s="12" t="s">
        <v>43</v>
      </c>
      <c r="AN5" s="12" t="s">
        <v>44</v>
      </c>
      <c r="AO5" s="12" t="s">
        <v>45</v>
      </c>
      <c r="AP5" s="12" t="s">
        <v>46</v>
      </c>
      <c r="AQ5" s="12" t="s">
        <v>47</v>
      </c>
      <c r="AR5" s="12" t="s">
        <v>48</v>
      </c>
      <c r="AS5" s="12" t="s">
        <v>49</v>
      </c>
      <c r="AT5" s="12" t="s">
        <v>50</v>
      </c>
      <c r="AU5" s="12" t="s">
        <v>51</v>
      </c>
      <c r="AV5" s="12" t="s">
        <v>52</v>
      </c>
      <c r="AW5" s="12" t="s">
        <v>53</v>
      </c>
      <c r="AX5" s="12" t="s">
        <v>54</v>
      </c>
      <c r="AY5" s="12" t="s">
        <v>55</v>
      </c>
      <c r="AZ5" s="12" t="s">
        <v>56</v>
      </c>
      <c r="BA5" s="12" t="s">
        <v>57</v>
      </c>
      <c r="BB5" s="12" t="s">
        <v>58</v>
      </c>
      <c r="BC5" s="12" t="s">
        <v>59</v>
      </c>
      <c r="BD5" s="12" t="s">
        <v>60</v>
      </c>
      <c r="BE5" s="12" t="s">
        <v>61</v>
      </c>
      <c r="BF5" s="12" t="s">
        <v>62</v>
      </c>
      <c r="BG5" s="12" t="s">
        <v>63</v>
      </c>
      <c r="BH5" s="12" t="s">
        <v>64</v>
      </c>
      <c r="BI5" s="12" t="s">
        <v>65</v>
      </c>
      <c r="BJ5" s="12" t="s">
        <v>66</v>
      </c>
      <c r="BK5" s="12" t="s">
        <v>67</v>
      </c>
      <c r="BL5" s="12" t="s">
        <v>68</v>
      </c>
      <c r="BM5" s="12" t="s">
        <v>69</v>
      </c>
      <c r="BN5" s="12" t="s">
        <v>70</v>
      </c>
      <c r="BO5" s="12" t="s">
        <v>71</v>
      </c>
      <c r="BP5" s="12" t="s">
        <v>72</v>
      </c>
      <c r="BQ5" s="12" t="s">
        <v>73</v>
      </c>
      <c r="BR5" s="12" t="s">
        <v>74</v>
      </c>
      <c r="BS5" s="12" t="s">
        <v>75</v>
      </c>
      <c r="BT5" s="12" t="s">
        <v>76</v>
      </c>
      <c r="BU5" s="12" t="s">
        <v>77</v>
      </c>
      <c r="BV5" s="12" t="s">
        <v>78</v>
      </c>
      <c r="BW5" s="12" t="s">
        <v>79</v>
      </c>
      <c r="BX5" s="12" t="s">
        <v>80</v>
      </c>
      <c r="BY5" s="12" t="s">
        <v>81</v>
      </c>
      <c r="BZ5" s="12" t="s">
        <v>82</v>
      </c>
      <c r="CA5" s="12" t="s">
        <v>83</v>
      </c>
      <c r="CB5" s="12" t="s">
        <v>84</v>
      </c>
      <c r="CC5" s="12" t="s">
        <v>85</v>
      </c>
      <c r="CD5" s="12" t="s">
        <v>86</v>
      </c>
      <c r="CE5" s="12" t="s">
        <v>87</v>
      </c>
      <c r="CF5" s="12" t="s">
        <v>88</v>
      </c>
      <c r="CG5" s="12" t="s">
        <v>89</v>
      </c>
      <c r="CH5" s="12" t="s">
        <v>90</v>
      </c>
      <c r="CI5" s="12" t="s">
        <v>91</v>
      </c>
      <c r="CJ5" s="12" t="s">
        <v>92</v>
      </c>
      <c r="CK5" s="12" t="s">
        <v>93</v>
      </c>
      <c r="CL5" s="12" t="s">
        <v>94</v>
      </c>
      <c r="CM5" s="12" t="s">
        <v>95</v>
      </c>
      <c r="CN5" s="13" t="s">
        <v>1722</v>
      </c>
      <c r="CO5" s="13" t="s">
        <v>1723</v>
      </c>
      <c r="CP5" s="12" t="s">
        <v>96</v>
      </c>
      <c r="CQ5" s="14" t="s">
        <v>97</v>
      </c>
      <c r="CR5" s="14" t="s">
        <v>98</v>
      </c>
      <c r="CS5" s="14" t="s">
        <v>99</v>
      </c>
      <c r="CT5" s="14" t="s">
        <v>100</v>
      </c>
      <c r="CU5" s="14" t="s">
        <v>101</v>
      </c>
      <c r="CV5" s="14" t="s">
        <v>102</v>
      </c>
      <c r="CW5" s="14" t="s">
        <v>103</v>
      </c>
      <c r="CX5" s="14" t="s">
        <v>104</v>
      </c>
      <c r="CY5" s="14" t="s">
        <v>105</v>
      </c>
      <c r="CZ5" s="14" t="s">
        <v>106</v>
      </c>
      <c r="DA5" s="14" t="s">
        <v>107</v>
      </c>
      <c r="DB5" s="14" t="s">
        <v>4</v>
      </c>
      <c r="DC5" s="14" t="s">
        <v>108</v>
      </c>
      <c r="DD5" s="14" t="s">
        <v>109</v>
      </c>
      <c r="DE5" s="14" t="s">
        <v>110</v>
      </c>
      <c r="DF5" s="14" t="s">
        <v>111</v>
      </c>
      <c r="DG5" s="14" t="s">
        <v>112</v>
      </c>
      <c r="DH5" s="14" t="s">
        <v>113</v>
      </c>
      <c r="DI5" s="14" t="s">
        <v>114</v>
      </c>
      <c r="DJ5" s="14" t="s">
        <v>115</v>
      </c>
      <c r="DK5" s="14" t="s">
        <v>116</v>
      </c>
      <c r="DL5" s="14" t="s">
        <v>117</v>
      </c>
    </row>
    <row r="6" spans="1:116" ht="100.2" customHeight="1" x14ac:dyDescent="0.3">
      <c r="A6" s="60"/>
      <c r="B6" s="15" t="s">
        <v>118</v>
      </c>
      <c r="C6" s="16" t="s">
        <v>1609</v>
      </c>
      <c r="D6" s="17" t="s">
        <v>1612</v>
      </c>
      <c r="E6" s="17">
        <v>94052190</v>
      </c>
      <c r="F6" s="17" t="s">
        <v>145</v>
      </c>
      <c r="G6" s="17" t="s">
        <v>1616</v>
      </c>
      <c r="H6" s="17" t="s">
        <v>446</v>
      </c>
      <c r="I6" s="18">
        <v>470</v>
      </c>
      <c r="J6" s="18" t="s">
        <v>1659</v>
      </c>
      <c r="K6" s="17" t="s">
        <v>1617</v>
      </c>
      <c r="L6" s="17" t="s">
        <v>1618</v>
      </c>
      <c r="M6" s="17">
        <v>2024</v>
      </c>
      <c r="N6" s="19">
        <v>8015086015710</v>
      </c>
      <c r="O6" s="20" t="s">
        <v>1619</v>
      </c>
      <c r="P6" s="20" t="s">
        <v>1620</v>
      </c>
      <c r="Q6" s="20" t="s">
        <v>1621</v>
      </c>
      <c r="R6" s="20" t="s">
        <v>1623</v>
      </c>
      <c r="S6" s="20" t="s">
        <v>1622</v>
      </c>
      <c r="T6" s="20" t="s">
        <v>1628</v>
      </c>
      <c r="U6" s="20" t="s">
        <v>1627</v>
      </c>
      <c r="V6" s="20" t="s">
        <v>1625</v>
      </c>
      <c r="W6" s="20" t="s">
        <v>1624</v>
      </c>
      <c r="X6" s="20" t="s">
        <v>1626</v>
      </c>
      <c r="Y6" s="17" t="s">
        <v>1629</v>
      </c>
      <c r="Z6" s="17" t="s">
        <v>1183</v>
      </c>
      <c r="AA6" s="17" t="s">
        <v>134</v>
      </c>
      <c r="AB6" s="21" t="s">
        <v>1632</v>
      </c>
      <c r="AC6" s="20" t="s">
        <v>1630</v>
      </c>
      <c r="AD6" s="17" t="s">
        <v>1631</v>
      </c>
      <c r="AE6" s="17">
        <v>1</v>
      </c>
      <c r="AF6" s="17">
        <v>3.4</v>
      </c>
      <c r="AG6" s="17" t="s">
        <v>1633</v>
      </c>
      <c r="AH6" s="17">
        <v>0.22</v>
      </c>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v>3.4</v>
      </c>
      <c r="CO6" s="17">
        <v>2.1</v>
      </c>
      <c r="CP6" s="22" t="s">
        <v>141</v>
      </c>
      <c r="CQ6" s="22" t="s">
        <v>134</v>
      </c>
      <c r="CR6" s="22" t="s">
        <v>141</v>
      </c>
      <c r="CS6" s="22" t="s">
        <v>141</v>
      </c>
      <c r="CT6" s="22" t="s">
        <v>141</v>
      </c>
      <c r="CU6" s="22" t="s">
        <v>134</v>
      </c>
      <c r="CV6" s="22" t="s">
        <v>142</v>
      </c>
      <c r="CW6" s="22" t="s">
        <v>141</v>
      </c>
      <c r="CX6" s="22" t="s">
        <v>141</v>
      </c>
      <c r="CY6" s="22" t="s">
        <v>141</v>
      </c>
      <c r="CZ6" s="22" t="s">
        <v>134</v>
      </c>
      <c r="DA6" s="22" t="str">
        <f>+AB6</f>
        <v>Class 2</v>
      </c>
      <c r="DB6" s="22" t="s">
        <v>143</v>
      </c>
      <c r="DC6" s="22" t="s">
        <v>141</v>
      </c>
      <c r="DD6" s="22" t="s">
        <v>141</v>
      </c>
      <c r="DE6" s="22" t="s">
        <v>141</v>
      </c>
      <c r="DF6" s="22" t="s">
        <v>141</v>
      </c>
      <c r="DG6" s="22" t="s">
        <v>134</v>
      </c>
      <c r="DH6" s="22" t="s">
        <v>141</v>
      </c>
      <c r="DI6" s="22" t="s">
        <v>141</v>
      </c>
      <c r="DJ6" s="22" t="s">
        <v>134</v>
      </c>
      <c r="DK6" s="22" t="s">
        <v>142</v>
      </c>
      <c r="DL6" s="22" t="s">
        <v>142</v>
      </c>
    </row>
    <row r="7" spans="1:116" s="49" customFormat="1" ht="100.2" customHeight="1" x14ac:dyDescent="0.3">
      <c r="A7" s="61"/>
      <c r="B7" s="15" t="s">
        <v>118</v>
      </c>
      <c r="C7" s="16" t="s">
        <v>1609</v>
      </c>
      <c r="D7" s="20" t="s">
        <v>1613</v>
      </c>
      <c r="E7" s="17">
        <v>94052190</v>
      </c>
      <c r="F7" s="20" t="s">
        <v>121</v>
      </c>
      <c r="G7" s="20" t="s">
        <v>1636</v>
      </c>
      <c r="H7" s="17" t="s">
        <v>446</v>
      </c>
      <c r="I7" s="18">
        <v>470</v>
      </c>
      <c r="J7" s="18" t="s">
        <v>1658</v>
      </c>
      <c r="K7" s="17" t="s">
        <v>1617</v>
      </c>
      <c r="L7" s="17" t="s">
        <v>1618</v>
      </c>
      <c r="M7" s="17">
        <v>2024</v>
      </c>
      <c r="N7" s="19">
        <v>8015086015727</v>
      </c>
      <c r="O7" s="20" t="s">
        <v>1619</v>
      </c>
      <c r="P7" s="20" t="s">
        <v>1620</v>
      </c>
      <c r="Q7" s="20" t="s">
        <v>1621</v>
      </c>
      <c r="R7" s="20" t="s">
        <v>1623</v>
      </c>
      <c r="S7" s="20" t="s">
        <v>1622</v>
      </c>
      <c r="T7" s="20" t="s">
        <v>1628</v>
      </c>
      <c r="U7" s="20" t="s">
        <v>1627</v>
      </c>
      <c r="V7" s="20" t="s">
        <v>1625</v>
      </c>
      <c r="W7" s="20" t="s">
        <v>1624</v>
      </c>
      <c r="X7" s="20" t="s">
        <v>1626</v>
      </c>
      <c r="Y7" s="17" t="s">
        <v>1629</v>
      </c>
      <c r="Z7" s="17" t="s">
        <v>1183</v>
      </c>
      <c r="AA7" s="17" t="s">
        <v>134</v>
      </c>
      <c r="AB7" s="21" t="s">
        <v>1632</v>
      </c>
      <c r="AC7" s="20" t="s">
        <v>1630</v>
      </c>
      <c r="AD7" s="17" t="s">
        <v>1631</v>
      </c>
      <c r="AE7" s="17">
        <v>1</v>
      </c>
      <c r="AF7" s="17">
        <v>3.4</v>
      </c>
      <c r="AG7" s="17" t="s">
        <v>1633</v>
      </c>
      <c r="AH7" s="17">
        <v>0.22</v>
      </c>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17">
        <v>3.4</v>
      </c>
      <c r="CO7" s="17">
        <v>2.1</v>
      </c>
      <c r="CP7" s="22" t="s">
        <v>141</v>
      </c>
      <c r="CQ7" s="22" t="s">
        <v>134</v>
      </c>
      <c r="CR7" s="22" t="s">
        <v>141</v>
      </c>
      <c r="CS7" s="22" t="s">
        <v>141</v>
      </c>
      <c r="CT7" s="22" t="s">
        <v>141</v>
      </c>
      <c r="CU7" s="22" t="s">
        <v>134</v>
      </c>
      <c r="CV7" s="22" t="s">
        <v>142</v>
      </c>
      <c r="CW7" s="22" t="s">
        <v>141</v>
      </c>
      <c r="CX7" s="22" t="s">
        <v>141</v>
      </c>
      <c r="CY7" s="22" t="s">
        <v>141</v>
      </c>
      <c r="CZ7" s="22" t="s">
        <v>134</v>
      </c>
      <c r="DA7" s="22" t="str">
        <f>+AB7</f>
        <v>Class 2</v>
      </c>
      <c r="DB7" s="22" t="s">
        <v>143</v>
      </c>
      <c r="DC7" s="22" t="s">
        <v>141</v>
      </c>
      <c r="DD7" s="22" t="s">
        <v>141</v>
      </c>
      <c r="DE7" s="22" t="s">
        <v>141</v>
      </c>
      <c r="DF7" s="22" t="s">
        <v>141</v>
      </c>
      <c r="DG7" s="22" t="s">
        <v>134</v>
      </c>
      <c r="DH7" s="22" t="s">
        <v>141</v>
      </c>
      <c r="DI7" s="22" t="s">
        <v>141</v>
      </c>
      <c r="DJ7" s="22" t="s">
        <v>134</v>
      </c>
      <c r="DK7" s="22" t="s">
        <v>142</v>
      </c>
      <c r="DL7" s="22" t="s">
        <v>142</v>
      </c>
    </row>
    <row r="8" spans="1:116" s="49" customFormat="1" ht="100.2" customHeight="1" x14ac:dyDescent="0.3">
      <c r="A8" s="62"/>
      <c r="B8" s="15" t="s">
        <v>118</v>
      </c>
      <c r="C8" s="16" t="s">
        <v>1609</v>
      </c>
      <c r="D8" s="20" t="s">
        <v>1614</v>
      </c>
      <c r="E8" s="17">
        <v>94052190</v>
      </c>
      <c r="F8" s="20" t="s">
        <v>1615</v>
      </c>
      <c r="G8" s="20" t="s">
        <v>1615</v>
      </c>
      <c r="H8" s="17" t="s">
        <v>446</v>
      </c>
      <c r="I8" s="18">
        <v>470</v>
      </c>
      <c r="J8" s="18" t="s">
        <v>1658</v>
      </c>
      <c r="K8" s="17" t="s">
        <v>1617</v>
      </c>
      <c r="L8" s="17" t="s">
        <v>1618</v>
      </c>
      <c r="M8" s="17">
        <v>2024</v>
      </c>
      <c r="N8" s="19">
        <v>8015086015734</v>
      </c>
      <c r="O8" s="20" t="s">
        <v>1619</v>
      </c>
      <c r="P8" s="20" t="s">
        <v>1620</v>
      </c>
      <c r="Q8" s="20" t="s">
        <v>1621</v>
      </c>
      <c r="R8" s="20" t="s">
        <v>1623</v>
      </c>
      <c r="S8" s="20" t="s">
        <v>1622</v>
      </c>
      <c r="T8" s="20" t="s">
        <v>1628</v>
      </c>
      <c r="U8" s="20" t="s">
        <v>1627</v>
      </c>
      <c r="V8" s="20" t="s">
        <v>1625</v>
      </c>
      <c r="W8" s="20" t="s">
        <v>1624</v>
      </c>
      <c r="X8" s="20" t="s">
        <v>1626</v>
      </c>
      <c r="Y8" s="17" t="s">
        <v>1629</v>
      </c>
      <c r="Z8" s="17" t="s">
        <v>1183</v>
      </c>
      <c r="AA8" s="17" t="s">
        <v>134</v>
      </c>
      <c r="AB8" s="21" t="s">
        <v>1632</v>
      </c>
      <c r="AC8" s="20" t="s">
        <v>1630</v>
      </c>
      <c r="AD8" s="17" t="s">
        <v>1631</v>
      </c>
      <c r="AE8" s="17">
        <v>1</v>
      </c>
      <c r="AF8" s="17">
        <v>3.4</v>
      </c>
      <c r="AG8" s="17" t="s">
        <v>1633</v>
      </c>
      <c r="AH8" s="17">
        <v>0.22</v>
      </c>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17">
        <v>3.4</v>
      </c>
      <c r="CO8" s="17">
        <v>2.1</v>
      </c>
      <c r="CP8" s="22" t="s">
        <v>141</v>
      </c>
      <c r="CQ8" s="22" t="s">
        <v>134</v>
      </c>
      <c r="CR8" s="22" t="s">
        <v>141</v>
      </c>
      <c r="CS8" s="22" t="s">
        <v>141</v>
      </c>
      <c r="CT8" s="22" t="s">
        <v>141</v>
      </c>
      <c r="CU8" s="22" t="s">
        <v>134</v>
      </c>
      <c r="CV8" s="22" t="s">
        <v>142</v>
      </c>
      <c r="CW8" s="22" t="s">
        <v>141</v>
      </c>
      <c r="CX8" s="22" t="s">
        <v>141</v>
      </c>
      <c r="CY8" s="22" t="s">
        <v>141</v>
      </c>
      <c r="CZ8" s="22" t="s">
        <v>134</v>
      </c>
      <c r="DA8" s="22" t="str">
        <f>+AB8</f>
        <v>Class 2</v>
      </c>
      <c r="DB8" s="22" t="s">
        <v>143</v>
      </c>
      <c r="DC8" s="22" t="s">
        <v>141</v>
      </c>
      <c r="DD8" s="22" t="s">
        <v>141</v>
      </c>
      <c r="DE8" s="22" t="s">
        <v>141</v>
      </c>
      <c r="DF8" s="22" t="s">
        <v>141</v>
      </c>
      <c r="DG8" s="22" t="s">
        <v>134</v>
      </c>
      <c r="DH8" s="22" t="s">
        <v>141</v>
      </c>
      <c r="DI8" s="22" t="s">
        <v>141</v>
      </c>
      <c r="DJ8" s="22" t="s">
        <v>134</v>
      </c>
      <c r="DK8" s="22" t="s">
        <v>142</v>
      </c>
      <c r="DL8" s="22" t="s">
        <v>142</v>
      </c>
    </row>
    <row r="9" spans="1:116" ht="80.25" customHeight="1" x14ac:dyDescent="0.3">
      <c r="A9" s="55"/>
      <c r="B9" s="15" t="s">
        <v>118</v>
      </c>
      <c r="C9" s="16" t="s">
        <v>119</v>
      </c>
      <c r="D9" s="17" t="s">
        <v>120</v>
      </c>
      <c r="E9" s="17">
        <v>94052190</v>
      </c>
      <c r="F9" s="17" t="s">
        <v>121</v>
      </c>
      <c r="G9" s="17" t="str">
        <f>+VLOOKUP(D9,[1]EU!$C$3:$L$233,10,0)</f>
        <v>Gloss</v>
      </c>
      <c r="H9" s="17" t="str">
        <f>+VLOOKUP(D9,[1]EU!$C$3:$M$233,11,0)</f>
        <v>Steel + technopolymers</v>
      </c>
      <c r="I9" s="18">
        <f>+VLOOKUP(D9,'[2]2024 Pricelist 1st May'!$B$6:$F$248,5,0)</f>
        <v>1700</v>
      </c>
      <c r="J9" s="18" t="s">
        <v>1359</v>
      </c>
      <c r="K9" s="17"/>
      <c r="L9" s="17" t="str">
        <f>+VLOOKUP(D9,[1]EU!$C$3:$F$233,4,0)</f>
        <v>Aquilialberg</v>
      </c>
      <c r="M9" s="17">
        <f>+VLOOKUP(D9,[1]EU!$C$3:$G$233,5,0)</f>
        <v>2011</v>
      </c>
      <c r="N9" s="19">
        <v>8015086002178</v>
      </c>
      <c r="O9" s="20" t="s">
        <v>122</v>
      </c>
      <c r="P9" s="20" t="s">
        <v>123</v>
      </c>
      <c r="Q9" s="20" t="s">
        <v>124</v>
      </c>
      <c r="R9" s="20" t="s">
        <v>125</v>
      </c>
      <c r="S9" s="20" t="s">
        <v>126</v>
      </c>
      <c r="T9" s="20" t="s">
        <v>127</v>
      </c>
      <c r="U9" s="20" t="s">
        <v>128</v>
      </c>
      <c r="V9" s="20" t="s">
        <v>129</v>
      </c>
      <c r="W9" s="20" t="s">
        <v>130</v>
      </c>
      <c r="X9" s="20" t="s">
        <v>131</v>
      </c>
      <c r="Y9" s="17" t="s">
        <v>132</v>
      </c>
      <c r="Z9" s="17" t="s">
        <v>133</v>
      </c>
      <c r="AA9" s="17" t="s">
        <v>134</v>
      </c>
      <c r="AB9" s="21" t="s">
        <v>135</v>
      </c>
      <c r="AC9" s="20" t="s">
        <v>1392</v>
      </c>
      <c r="AD9" s="17" t="s">
        <v>136</v>
      </c>
      <c r="AE9" s="17">
        <v>2</v>
      </c>
      <c r="AF9" s="17" t="s">
        <v>137</v>
      </c>
      <c r="AG9" s="17" t="s">
        <v>138</v>
      </c>
      <c r="AH9" s="17" t="s">
        <v>1528</v>
      </c>
      <c r="AI9" s="17" t="s">
        <v>139</v>
      </c>
      <c r="AJ9" s="17" t="s">
        <v>140</v>
      </c>
      <c r="AK9" s="17" t="s">
        <v>1529</v>
      </c>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v>18.86</v>
      </c>
      <c r="CO9" s="17">
        <v>15.92</v>
      </c>
      <c r="CP9" s="22" t="s">
        <v>141</v>
      </c>
      <c r="CQ9" s="22" t="s">
        <v>134</v>
      </c>
      <c r="CR9" s="22" t="s">
        <v>141</v>
      </c>
      <c r="CS9" s="22" t="s">
        <v>141</v>
      </c>
      <c r="CT9" s="22" t="s">
        <v>141</v>
      </c>
      <c r="CU9" s="22" t="s">
        <v>134</v>
      </c>
      <c r="CV9" s="22" t="s">
        <v>142</v>
      </c>
      <c r="CW9" s="22" t="s">
        <v>141</v>
      </c>
      <c r="CX9" s="22" t="s">
        <v>141</v>
      </c>
      <c r="CY9" s="22" t="s">
        <v>134</v>
      </c>
      <c r="CZ9" s="22" t="s">
        <v>134</v>
      </c>
      <c r="DA9" s="22" t="str">
        <f>+AB9</f>
        <v>-</v>
      </c>
      <c r="DB9" s="22" t="s">
        <v>143</v>
      </c>
      <c r="DC9" s="22" t="s">
        <v>141</v>
      </c>
      <c r="DD9" s="22" t="s">
        <v>141</v>
      </c>
      <c r="DE9" s="22" t="s">
        <v>141</v>
      </c>
      <c r="DF9" s="22" t="s">
        <v>141</v>
      </c>
      <c r="DG9" s="22" t="s">
        <v>134</v>
      </c>
      <c r="DH9" s="22" t="s">
        <v>141</v>
      </c>
      <c r="DI9" s="22" t="s">
        <v>141</v>
      </c>
      <c r="DJ9" s="22" t="s">
        <v>134</v>
      </c>
      <c r="DK9" s="22" t="s">
        <v>142</v>
      </c>
      <c r="DL9" s="22" t="s">
        <v>142</v>
      </c>
    </row>
    <row r="10" spans="1:116" ht="27" customHeight="1" x14ac:dyDescent="0.3">
      <c r="A10" s="55"/>
      <c r="B10" s="15" t="s">
        <v>118</v>
      </c>
      <c r="C10" s="16" t="s">
        <v>119</v>
      </c>
      <c r="D10" s="17" t="s">
        <v>144</v>
      </c>
      <c r="E10" s="17">
        <v>94052190</v>
      </c>
      <c r="F10" s="17" t="s">
        <v>145</v>
      </c>
      <c r="G10" s="17" t="s">
        <v>146</v>
      </c>
      <c r="H10" s="17" t="s">
        <v>147</v>
      </c>
      <c r="I10" s="18">
        <f>+VLOOKUP(D10,'[2]2024 Pricelist 1st May'!$B$6:$F$248,5,0)</f>
        <v>1700</v>
      </c>
      <c r="J10" s="18" t="s">
        <v>1359</v>
      </c>
      <c r="K10" s="17"/>
      <c r="L10" s="17" t="s">
        <v>148</v>
      </c>
      <c r="M10" s="17">
        <v>2021</v>
      </c>
      <c r="N10" s="19">
        <v>8015086009894</v>
      </c>
      <c r="O10" s="20" t="s">
        <v>122</v>
      </c>
      <c r="P10" s="20" t="s">
        <v>123</v>
      </c>
      <c r="Q10" s="20" t="s">
        <v>124</v>
      </c>
      <c r="R10" s="20" t="s">
        <v>125</v>
      </c>
      <c r="S10" s="20" t="s">
        <v>126</v>
      </c>
      <c r="T10" s="20" t="s">
        <v>127</v>
      </c>
      <c r="U10" s="20" t="s">
        <v>128</v>
      </c>
      <c r="V10" s="20" t="s">
        <v>129</v>
      </c>
      <c r="W10" s="20" t="s">
        <v>130</v>
      </c>
      <c r="X10" s="20" t="s">
        <v>131</v>
      </c>
      <c r="Y10" s="17" t="s">
        <v>132</v>
      </c>
      <c r="Z10" s="17" t="s">
        <v>133</v>
      </c>
      <c r="AA10" s="17" t="s">
        <v>134</v>
      </c>
      <c r="AB10" s="21" t="s">
        <v>135</v>
      </c>
      <c r="AC10" s="20" t="s">
        <v>1392</v>
      </c>
      <c r="AD10" s="17" t="s">
        <v>136</v>
      </c>
      <c r="AE10" s="17">
        <v>2</v>
      </c>
      <c r="AF10" s="17" t="s">
        <v>137</v>
      </c>
      <c r="AG10" s="17" t="s">
        <v>138</v>
      </c>
      <c r="AH10" s="17" t="s">
        <v>1528</v>
      </c>
      <c r="AI10" s="17" t="s">
        <v>139</v>
      </c>
      <c r="AJ10" s="17" t="s">
        <v>140</v>
      </c>
      <c r="AK10" s="17" t="s">
        <v>1529</v>
      </c>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v>18.86</v>
      </c>
      <c r="CO10" s="17">
        <v>15.92</v>
      </c>
      <c r="CP10" s="22" t="s">
        <v>141</v>
      </c>
      <c r="CQ10" s="22" t="s">
        <v>134</v>
      </c>
      <c r="CR10" s="22" t="s">
        <v>141</v>
      </c>
      <c r="CS10" s="22" t="s">
        <v>141</v>
      </c>
      <c r="CT10" s="22" t="s">
        <v>141</v>
      </c>
      <c r="CU10" s="22" t="s">
        <v>134</v>
      </c>
      <c r="CV10" s="22" t="s">
        <v>142</v>
      </c>
      <c r="CW10" s="22" t="s">
        <v>141</v>
      </c>
      <c r="CX10" s="22" t="s">
        <v>141</v>
      </c>
      <c r="CY10" s="22" t="s">
        <v>134</v>
      </c>
      <c r="CZ10" s="22" t="s">
        <v>134</v>
      </c>
      <c r="DA10" s="22" t="str">
        <f t="shared" ref="DA10:DA63" si="0">+AB10</f>
        <v>-</v>
      </c>
      <c r="DB10" s="22" t="s">
        <v>143</v>
      </c>
      <c r="DC10" s="22" t="s">
        <v>141</v>
      </c>
      <c r="DD10" s="22" t="s">
        <v>141</v>
      </c>
      <c r="DE10" s="22" t="s">
        <v>141</v>
      </c>
      <c r="DF10" s="22" t="s">
        <v>141</v>
      </c>
      <c r="DG10" s="22" t="s">
        <v>134</v>
      </c>
      <c r="DH10" s="22" t="s">
        <v>141</v>
      </c>
      <c r="DI10" s="22" t="s">
        <v>141</v>
      </c>
      <c r="DJ10" s="22" t="s">
        <v>134</v>
      </c>
      <c r="DK10" s="22" t="s">
        <v>142</v>
      </c>
      <c r="DL10" s="22" t="s">
        <v>142</v>
      </c>
    </row>
    <row r="11" spans="1:116" ht="27" customHeight="1" x14ac:dyDescent="0.3">
      <c r="A11" s="55"/>
      <c r="B11" s="15" t="s">
        <v>118</v>
      </c>
      <c r="C11" s="16" t="s">
        <v>119</v>
      </c>
      <c r="D11" s="17" t="s">
        <v>149</v>
      </c>
      <c r="E11" s="17">
        <v>94052190</v>
      </c>
      <c r="F11" s="17" t="s">
        <v>150</v>
      </c>
      <c r="G11" s="17" t="str">
        <f>+VLOOKUP(D11,[1]EU!$C$3:$L$233,10,0)</f>
        <v>Gloss</v>
      </c>
      <c r="H11" s="17" t="str">
        <f>+VLOOKUP(D11,[1]EU!$C$3:$M$233,11,0)</f>
        <v>Steel + technopolymers</v>
      </c>
      <c r="I11" s="18">
        <f>+VLOOKUP(D11,'[2]2024 Pricelist 1st May'!$B$6:$F$248,5,0)</f>
        <v>1700</v>
      </c>
      <c r="J11" s="18" t="s">
        <v>1359</v>
      </c>
      <c r="K11" s="17"/>
      <c r="L11" s="17" t="str">
        <f>+VLOOKUP(D11,[1]EU!$C$3:$F$233,4,0)</f>
        <v>Aquilialberg</v>
      </c>
      <c r="M11" s="17">
        <f>+VLOOKUP(D11,[1]EU!$C$3:$G$233,5,0)</f>
        <v>2011</v>
      </c>
      <c r="N11" s="19">
        <v>8015086002192</v>
      </c>
      <c r="O11" s="20" t="s">
        <v>122</v>
      </c>
      <c r="P11" s="20" t="s">
        <v>123</v>
      </c>
      <c r="Q11" s="20" t="s">
        <v>124</v>
      </c>
      <c r="R11" s="20" t="s">
        <v>125</v>
      </c>
      <c r="S11" s="20" t="s">
        <v>126</v>
      </c>
      <c r="T11" s="20" t="s">
        <v>127</v>
      </c>
      <c r="U11" s="20" t="s">
        <v>128</v>
      </c>
      <c r="V11" s="20" t="s">
        <v>129</v>
      </c>
      <c r="W11" s="20" t="s">
        <v>130</v>
      </c>
      <c r="X11" s="20" t="s">
        <v>131</v>
      </c>
      <c r="Y11" s="17" t="s">
        <v>132</v>
      </c>
      <c r="Z11" s="17" t="s">
        <v>133</v>
      </c>
      <c r="AA11" s="17" t="s">
        <v>134</v>
      </c>
      <c r="AB11" s="21" t="s">
        <v>135</v>
      </c>
      <c r="AC11" s="20" t="s">
        <v>1392</v>
      </c>
      <c r="AD11" s="17" t="s">
        <v>136</v>
      </c>
      <c r="AE11" s="17">
        <v>2</v>
      </c>
      <c r="AF11" s="17" t="s">
        <v>137</v>
      </c>
      <c r="AG11" s="17" t="s">
        <v>138</v>
      </c>
      <c r="AH11" s="17" t="s">
        <v>1528</v>
      </c>
      <c r="AI11" s="17" t="s">
        <v>139</v>
      </c>
      <c r="AJ11" s="17" t="s">
        <v>140</v>
      </c>
      <c r="AK11" s="17" t="s">
        <v>1529</v>
      </c>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v>18.86</v>
      </c>
      <c r="CO11" s="17">
        <v>15.92</v>
      </c>
      <c r="CP11" s="22" t="s">
        <v>141</v>
      </c>
      <c r="CQ11" s="22" t="s">
        <v>134</v>
      </c>
      <c r="CR11" s="22" t="s">
        <v>141</v>
      </c>
      <c r="CS11" s="22" t="s">
        <v>141</v>
      </c>
      <c r="CT11" s="22" t="s">
        <v>141</v>
      </c>
      <c r="CU11" s="22" t="s">
        <v>134</v>
      </c>
      <c r="CV11" s="22" t="s">
        <v>142</v>
      </c>
      <c r="CW11" s="22" t="s">
        <v>141</v>
      </c>
      <c r="CX11" s="22" t="s">
        <v>141</v>
      </c>
      <c r="CY11" s="22" t="s">
        <v>134</v>
      </c>
      <c r="CZ11" s="22" t="s">
        <v>134</v>
      </c>
      <c r="DA11" s="22" t="str">
        <f t="shared" si="0"/>
        <v>-</v>
      </c>
      <c r="DB11" s="22" t="s">
        <v>143</v>
      </c>
      <c r="DC11" s="22" t="s">
        <v>141</v>
      </c>
      <c r="DD11" s="22" t="s">
        <v>141</v>
      </c>
      <c r="DE11" s="22" t="s">
        <v>141</v>
      </c>
      <c r="DF11" s="22" t="s">
        <v>141</v>
      </c>
      <c r="DG11" s="22" t="s">
        <v>134</v>
      </c>
      <c r="DH11" s="22" t="s">
        <v>141</v>
      </c>
      <c r="DI11" s="22" t="s">
        <v>141</v>
      </c>
      <c r="DJ11" s="22" t="s">
        <v>134</v>
      </c>
      <c r="DK11" s="22" t="s">
        <v>142</v>
      </c>
      <c r="DL11" s="22" t="s">
        <v>142</v>
      </c>
    </row>
    <row r="12" spans="1:116" ht="27" customHeight="1" x14ac:dyDescent="0.3">
      <c r="A12" s="55"/>
      <c r="B12" s="15" t="s">
        <v>118</v>
      </c>
      <c r="C12" s="16" t="s">
        <v>119</v>
      </c>
      <c r="D12" s="17" t="s">
        <v>151</v>
      </c>
      <c r="E12" s="17">
        <v>94052190</v>
      </c>
      <c r="F12" s="17" t="s">
        <v>152</v>
      </c>
      <c r="G12" s="17" t="str">
        <f>+VLOOKUP(D12,[1]EU!$C$3:$L$233,10,0)</f>
        <v>Gloss</v>
      </c>
      <c r="H12" s="17" t="str">
        <f>+VLOOKUP(D12,[1]EU!$C$3:$M$233,11,0)</f>
        <v>Steel + technopolymers</v>
      </c>
      <c r="I12" s="18">
        <f>+VLOOKUP(D12,'[2]2024 Pricelist 1st May'!$B$6:$F$248,5,0)</f>
        <v>1700</v>
      </c>
      <c r="J12" s="18" t="s">
        <v>1359</v>
      </c>
      <c r="K12" s="17"/>
      <c r="L12" s="17" t="str">
        <f>+VLOOKUP(D12,[1]EU!$C$3:$F$233,4,0)</f>
        <v>Aquilialberg</v>
      </c>
      <c r="M12" s="17">
        <f>+VLOOKUP(D12,[1]EU!$C$3:$G$233,5,0)</f>
        <v>2011</v>
      </c>
      <c r="N12" s="19">
        <v>8015086002208</v>
      </c>
      <c r="O12" s="20" t="s">
        <v>122</v>
      </c>
      <c r="P12" s="20" t="s">
        <v>123</v>
      </c>
      <c r="Q12" s="20" t="s">
        <v>124</v>
      </c>
      <c r="R12" s="20" t="s">
        <v>125</v>
      </c>
      <c r="S12" s="20" t="s">
        <v>126</v>
      </c>
      <c r="T12" s="20" t="s">
        <v>127</v>
      </c>
      <c r="U12" s="20" t="s">
        <v>128</v>
      </c>
      <c r="V12" s="20" t="s">
        <v>129</v>
      </c>
      <c r="W12" s="20" t="s">
        <v>130</v>
      </c>
      <c r="X12" s="20" t="s">
        <v>131</v>
      </c>
      <c r="Y12" s="17" t="s">
        <v>132</v>
      </c>
      <c r="Z12" s="17" t="s">
        <v>133</v>
      </c>
      <c r="AA12" s="17" t="s">
        <v>134</v>
      </c>
      <c r="AB12" s="21" t="s">
        <v>135</v>
      </c>
      <c r="AC12" s="20" t="s">
        <v>1392</v>
      </c>
      <c r="AD12" s="17" t="s">
        <v>136</v>
      </c>
      <c r="AE12" s="17">
        <v>2</v>
      </c>
      <c r="AF12" s="17" t="s">
        <v>137</v>
      </c>
      <c r="AG12" s="17" t="s">
        <v>138</v>
      </c>
      <c r="AH12" s="17" t="s">
        <v>1528</v>
      </c>
      <c r="AI12" s="17" t="s">
        <v>139</v>
      </c>
      <c r="AJ12" s="17" t="s">
        <v>140</v>
      </c>
      <c r="AK12" s="17" t="s">
        <v>1529</v>
      </c>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v>18.86</v>
      </c>
      <c r="CO12" s="17">
        <v>15.92</v>
      </c>
      <c r="CP12" s="22" t="s">
        <v>141</v>
      </c>
      <c r="CQ12" s="22" t="s">
        <v>134</v>
      </c>
      <c r="CR12" s="22" t="s">
        <v>141</v>
      </c>
      <c r="CS12" s="22" t="s">
        <v>141</v>
      </c>
      <c r="CT12" s="22" t="s">
        <v>141</v>
      </c>
      <c r="CU12" s="22" t="s">
        <v>134</v>
      </c>
      <c r="CV12" s="22" t="s">
        <v>142</v>
      </c>
      <c r="CW12" s="22" t="s">
        <v>141</v>
      </c>
      <c r="CX12" s="22" t="s">
        <v>141</v>
      </c>
      <c r="CY12" s="22" t="s">
        <v>134</v>
      </c>
      <c r="CZ12" s="22" t="s">
        <v>134</v>
      </c>
      <c r="DA12" s="22" t="str">
        <f t="shared" si="0"/>
        <v>-</v>
      </c>
      <c r="DB12" s="22" t="s">
        <v>143</v>
      </c>
      <c r="DC12" s="22" t="s">
        <v>141</v>
      </c>
      <c r="DD12" s="22" t="s">
        <v>141</v>
      </c>
      <c r="DE12" s="22" t="s">
        <v>141</v>
      </c>
      <c r="DF12" s="22" t="s">
        <v>141</v>
      </c>
      <c r="DG12" s="22" t="s">
        <v>134</v>
      </c>
      <c r="DH12" s="22" t="s">
        <v>141</v>
      </c>
      <c r="DI12" s="22" t="s">
        <v>141</v>
      </c>
      <c r="DJ12" s="22" t="s">
        <v>134</v>
      </c>
      <c r="DK12" s="22" t="s">
        <v>142</v>
      </c>
      <c r="DL12" s="22" t="s">
        <v>142</v>
      </c>
    </row>
    <row r="13" spans="1:116" ht="53.25" customHeight="1" x14ac:dyDescent="0.3">
      <c r="A13" s="51"/>
      <c r="B13" s="15" t="s">
        <v>118</v>
      </c>
      <c r="C13" s="16" t="s">
        <v>153</v>
      </c>
      <c r="D13" s="17" t="s">
        <v>154</v>
      </c>
      <c r="E13" s="17">
        <v>94052190</v>
      </c>
      <c r="F13" s="17" t="s">
        <v>121</v>
      </c>
      <c r="G13" s="17" t="str">
        <f>+VLOOKUP(D13,[1]EU!$C$3:$L$233,10,0)</f>
        <v>Coloured fiberglass</v>
      </c>
      <c r="H13" s="17" t="str">
        <f>+VLOOKUP(D13,[1]EU!$C$3:$M$233,11,0)</f>
        <v>Fiberglass + metal</v>
      </c>
      <c r="I13" s="18">
        <f>+VLOOKUP(D13,'[2]2024 Pricelist 1st May'!$B$6:$F$248,5,0)</f>
        <v>1500</v>
      </c>
      <c r="J13" s="18" t="s">
        <v>1361</v>
      </c>
      <c r="K13" s="17"/>
      <c r="L13" s="17" t="str">
        <f>+VLOOKUP(D13,[1]EU!$C$3:$F$233,4,0)</f>
        <v>Guglielmo Berchicci</v>
      </c>
      <c r="M13" s="17">
        <f>+VLOOKUP(D13,[1]EU!$C$3:$G$233,5,0)</f>
        <v>1996</v>
      </c>
      <c r="N13" s="19">
        <v>8015086000426</v>
      </c>
      <c r="O13" s="20" t="s">
        <v>155</v>
      </c>
      <c r="P13" s="20" t="s">
        <v>156</v>
      </c>
      <c r="Q13" s="20" t="s">
        <v>157</v>
      </c>
      <c r="R13" s="20" t="s">
        <v>158</v>
      </c>
      <c r="S13" s="20" t="s">
        <v>159</v>
      </c>
      <c r="T13" s="20" t="s">
        <v>160</v>
      </c>
      <c r="U13" s="20" t="s">
        <v>161</v>
      </c>
      <c r="V13" s="20" t="s">
        <v>162</v>
      </c>
      <c r="W13" s="20" t="s">
        <v>163</v>
      </c>
      <c r="X13" s="20" t="s">
        <v>164</v>
      </c>
      <c r="Y13" s="17" t="s">
        <v>165</v>
      </c>
      <c r="Z13" s="17" t="s">
        <v>133</v>
      </c>
      <c r="AA13" s="17" t="s">
        <v>134</v>
      </c>
      <c r="AB13" s="21" t="s">
        <v>135</v>
      </c>
      <c r="AC13" s="20" t="s">
        <v>166</v>
      </c>
      <c r="AD13" s="17" t="s">
        <v>167</v>
      </c>
      <c r="AE13" s="17">
        <v>1</v>
      </c>
      <c r="AF13" s="17" t="s">
        <v>168</v>
      </c>
      <c r="AG13" s="17" t="s">
        <v>169</v>
      </c>
      <c r="AH13" s="17" t="s">
        <v>1530</v>
      </c>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v>14.32</v>
      </c>
      <c r="CO13" s="17">
        <v>8.76</v>
      </c>
      <c r="CP13" s="22" t="s">
        <v>141</v>
      </c>
      <c r="CQ13" s="22" t="s">
        <v>134</v>
      </c>
      <c r="CR13" s="22" t="s">
        <v>141</v>
      </c>
      <c r="CS13" s="22" t="s">
        <v>141</v>
      </c>
      <c r="CT13" s="22" t="s">
        <v>141</v>
      </c>
      <c r="CU13" s="22" t="s">
        <v>134</v>
      </c>
      <c r="CV13" s="22" t="s">
        <v>142</v>
      </c>
      <c r="CW13" s="22" t="s">
        <v>141</v>
      </c>
      <c r="CX13" s="22" t="s">
        <v>141</v>
      </c>
      <c r="CY13" s="22" t="s">
        <v>134</v>
      </c>
      <c r="CZ13" s="22" t="s">
        <v>134</v>
      </c>
      <c r="DA13" s="22" t="str">
        <f t="shared" si="0"/>
        <v>-</v>
      </c>
      <c r="DB13" s="22" t="s">
        <v>143</v>
      </c>
      <c r="DC13" s="22" t="s">
        <v>141</v>
      </c>
      <c r="DD13" s="22" t="s">
        <v>141</v>
      </c>
      <c r="DE13" s="22" t="s">
        <v>141</v>
      </c>
      <c r="DF13" s="22" t="s">
        <v>141</v>
      </c>
      <c r="DG13" s="22" t="s">
        <v>141</v>
      </c>
      <c r="DH13" s="22" t="s">
        <v>141</v>
      </c>
      <c r="DI13" s="22" t="s">
        <v>141</v>
      </c>
      <c r="DJ13" s="22" t="s">
        <v>134</v>
      </c>
      <c r="DK13" s="22" t="s">
        <v>142</v>
      </c>
      <c r="DL13" s="22" t="s">
        <v>142</v>
      </c>
    </row>
    <row r="14" spans="1:116" ht="54.75" customHeight="1" x14ac:dyDescent="0.3">
      <c r="A14" s="52"/>
      <c r="B14" s="15" t="s">
        <v>118</v>
      </c>
      <c r="C14" s="16" t="s">
        <v>153</v>
      </c>
      <c r="D14" s="17" t="s">
        <v>170</v>
      </c>
      <c r="E14" s="17">
        <v>94052190</v>
      </c>
      <c r="F14" s="17" t="s">
        <v>171</v>
      </c>
      <c r="G14" s="17" t="str">
        <f>+VLOOKUP(D14,[1]EU!$C$3:$L$233,10,0)</f>
        <v>Coloured fiberglass</v>
      </c>
      <c r="H14" s="17" t="str">
        <f>+VLOOKUP(D14,[1]EU!$C$3:$M$233,11,0)</f>
        <v>Fiberglass + metal</v>
      </c>
      <c r="I14" s="18">
        <f>+VLOOKUP(D14,'[2]2024 Pricelist 1st May'!$B$6:$F$248,5,0)</f>
        <v>1500</v>
      </c>
      <c r="J14" s="18" t="s">
        <v>1361</v>
      </c>
      <c r="K14" s="17"/>
      <c r="L14" s="17" t="str">
        <f>+VLOOKUP(D14,[1]EU!$C$3:$F$233,4,0)</f>
        <v>Guglielmo Berchicci</v>
      </c>
      <c r="M14" s="17">
        <f>+VLOOKUP(D14,[1]EU!$C$3:$G$233,5,0)</f>
        <v>1996</v>
      </c>
      <c r="N14" s="19">
        <v>8015086000495</v>
      </c>
      <c r="O14" s="20" t="s">
        <v>155</v>
      </c>
      <c r="P14" s="20" t="s">
        <v>156</v>
      </c>
      <c r="Q14" s="20" t="s">
        <v>157</v>
      </c>
      <c r="R14" s="20" t="s">
        <v>158</v>
      </c>
      <c r="S14" s="20" t="s">
        <v>159</v>
      </c>
      <c r="T14" s="20" t="s">
        <v>160</v>
      </c>
      <c r="U14" s="20" t="s">
        <v>161</v>
      </c>
      <c r="V14" s="20" t="s">
        <v>162</v>
      </c>
      <c r="W14" s="20" t="s">
        <v>163</v>
      </c>
      <c r="X14" s="20" t="s">
        <v>164</v>
      </c>
      <c r="Y14" s="17" t="s">
        <v>165</v>
      </c>
      <c r="Z14" s="17" t="s">
        <v>133</v>
      </c>
      <c r="AA14" s="17" t="s">
        <v>134</v>
      </c>
      <c r="AB14" s="21" t="s">
        <v>135</v>
      </c>
      <c r="AC14" s="20" t="s">
        <v>166</v>
      </c>
      <c r="AD14" s="17" t="s">
        <v>167</v>
      </c>
      <c r="AE14" s="17">
        <v>1</v>
      </c>
      <c r="AF14" s="17" t="s">
        <v>168</v>
      </c>
      <c r="AG14" s="17" t="s">
        <v>169</v>
      </c>
      <c r="AH14" s="17" t="s">
        <v>1530</v>
      </c>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v>14.32</v>
      </c>
      <c r="CO14" s="17">
        <v>8.76</v>
      </c>
      <c r="CP14" s="22" t="s">
        <v>141</v>
      </c>
      <c r="CQ14" s="22" t="s">
        <v>134</v>
      </c>
      <c r="CR14" s="22" t="s">
        <v>141</v>
      </c>
      <c r="CS14" s="22" t="s">
        <v>141</v>
      </c>
      <c r="CT14" s="22" t="s">
        <v>141</v>
      </c>
      <c r="CU14" s="22" t="s">
        <v>134</v>
      </c>
      <c r="CV14" s="22" t="s">
        <v>142</v>
      </c>
      <c r="CW14" s="22" t="s">
        <v>141</v>
      </c>
      <c r="CX14" s="22" t="s">
        <v>141</v>
      </c>
      <c r="CY14" s="22" t="s">
        <v>134</v>
      </c>
      <c r="CZ14" s="22" t="s">
        <v>134</v>
      </c>
      <c r="DA14" s="22" t="str">
        <f t="shared" si="0"/>
        <v>-</v>
      </c>
      <c r="DB14" s="22" t="s">
        <v>143</v>
      </c>
      <c r="DC14" s="22" t="s">
        <v>141</v>
      </c>
      <c r="DD14" s="22" t="s">
        <v>141</v>
      </c>
      <c r="DE14" s="22" t="s">
        <v>141</v>
      </c>
      <c r="DF14" s="22" t="s">
        <v>141</v>
      </c>
      <c r="DG14" s="22" t="s">
        <v>141</v>
      </c>
      <c r="DH14" s="22" t="s">
        <v>141</v>
      </c>
      <c r="DI14" s="22" t="s">
        <v>141</v>
      </c>
      <c r="DJ14" s="22" t="s">
        <v>134</v>
      </c>
      <c r="DK14" s="22" t="s">
        <v>142</v>
      </c>
      <c r="DL14" s="22" t="s">
        <v>142</v>
      </c>
    </row>
    <row r="15" spans="1:116" ht="36" customHeight="1" x14ac:dyDescent="0.3">
      <c r="A15" s="51"/>
      <c r="B15" s="15" t="s">
        <v>118</v>
      </c>
      <c r="C15" s="16" t="s">
        <v>173</v>
      </c>
      <c r="D15" s="17" t="s">
        <v>174</v>
      </c>
      <c r="E15" s="17">
        <v>94052190</v>
      </c>
      <c r="F15" s="17" t="s">
        <v>145</v>
      </c>
      <c r="G15" s="17" t="str">
        <f>+VLOOKUP(D15,[1]EU!$C$3:$L$233,10,0)</f>
        <v>Acid etched glass</v>
      </c>
      <c r="H15" s="17" t="str">
        <f>+VLOOKUP(D15,[1]EU!$C$3:$M$233,11,0)</f>
        <v>Glass + metal</v>
      </c>
      <c r="I15" s="18">
        <f>+VLOOKUP(D15,'[2]2024 Pricelist 1st May'!$B$6:$F$248,5,0)</f>
        <v>1150</v>
      </c>
      <c r="J15" s="18" t="s">
        <v>1362</v>
      </c>
      <c r="K15" s="17"/>
      <c r="L15" s="17" t="str">
        <f>+VLOOKUP(D15,[1]EU!$C$3:$F$233,4,0)</f>
        <v>Alberto Saggia &amp; Valerio Sommella</v>
      </c>
      <c r="M15" s="17">
        <f>+VLOOKUP(D15,[1]EU!$C$3:$G$233,5,0)</f>
        <v>2016</v>
      </c>
      <c r="N15" s="19">
        <v>8015086000556</v>
      </c>
      <c r="O15" s="20" t="s">
        <v>175</v>
      </c>
      <c r="P15" s="20" t="s">
        <v>176</v>
      </c>
      <c r="Q15" s="20" t="s">
        <v>177</v>
      </c>
      <c r="R15" s="20" t="s">
        <v>178</v>
      </c>
      <c r="S15" s="20" t="s">
        <v>179</v>
      </c>
      <c r="T15" s="20" t="s">
        <v>180</v>
      </c>
      <c r="U15" s="20" t="s">
        <v>181</v>
      </c>
      <c r="V15" s="20" t="s">
        <v>182</v>
      </c>
      <c r="W15" s="20" t="s">
        <v>183</v>
      </c>
      <c r="X15" s="20" t="s">
        <v>184</v>
      </c>
      <c r="Y15" s="17" t="s">
        <v>185</v>
      </c>
      <c r="Z15" s="17" t="s">
        <v>186</v>
      </c>
      <c r="AA15" s="17" t="s">
        <v>134</v>
      </c>
      <c r="AB15" s="17" t="s">
        <v>187</v>
      </c>
      <c r="AC15" s="20" t="s">
        <v>188</v>
      </c>
      <c r="AD15" s="17" t="s">
        <v>167</v>
      </c>
      <c r="AE15" s="17">
        <v>1</v>
      </c>
      <c r="AF15" s="17" t="s">
        <v>189</v>
      </c>
      <c r="AG15" s="17" t="s">
        <v>190</v>
      </c>
      <c r="AH15" s="17" t="s">
        <v>1531</v>
      </c>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v>7.4</v>
      </c>
      <c r="CO15" s="17">
        <v>3.46</v>
      </c>
      <c r="CP15" s="22" t="s">
        <v>141</v>
      </c>
      <c r="CQ15" s="22" t="s">
        <v>134</v>
      </c>
      <c r="CR15" s="22" t="s">
        <v>141</v>
      </c>
      <c r="CS15" s="22" t="s">
        <v>141</v>
      </c>
      <c r="CT15" s="22" t="s">
        <v>141</v>
      </c>
      <c r="CU15" s="22" t="s">
        <v>134</v>
      </c>
      <c r="CV15" s="22" t="s">
        <v>142</v>
      </c>
      <c r="CW15" s="22" t="s">
        <v>141</v>
      </c>
      <c r="CX15" s="22" t="s">
        <v>141</v>
      </c>
      <c r="CY15" s="22" t="s">
        <v>134</v>
      </c>
      <c r="CZ15" s="22" t="s">
        <v>134</v>
      </c>
      <c r="DA15" s="22" t="str">
        <f t="shared" si="0"/>
        <v>F</v>
      </c>
      <c r="DB15" s="22" t="s">
        <v>143</v>
      </c>
      <c r="DC15" s="22" t="s">
        <v>141</v>
      </c>
      <c r="DD15" s="22" t="s">
        <v>141</v>
      </c>
      <c r="DE15" s="22" t="s">
        <v>141</v>
      </c>
      <c r="DF15" s="22" t="s">
        <v>141</v>
      </c>
      <c r="DG15" s="22" t="s">
        <v>141</v>
      </c>
      <c r="DH15" s="22" t="s">
        <v>141</v>
      </c>
      <c r="DI15" s="22" t="s">
        <v>141</v>
      </c>
      <c r="DJ15" s="22" t="s">
        <v>134</v>
      </c>
      <c r="DK15" s="22" t="s">
        <v>142</v>
      </c>
      <c r="DL15" s="22" t="s">
        <v>142</v>
      </c>
    </row>
    <row r="16" spans="1:116" ht="36" customHeight="1" x14ac:dyDescent="0.3">
      <c r="A16" s="52"/>
      <c r="B16" s="15" t="s">
        <v>118</v>
      </c>
      <c r="C16" s="16" t="s">
        <v>173</v>
      </c>
      <c r="D16" s="17" t="s">
        <v>191</v>
      </c>
      <c r="E16" s="17">
        <v>94052190</v>
      </c>
      <c r="F16" s="17" t="s">
        <v>192</v>
      </c>
      <c r="G16" s="17" t="str">
        <f>+VLOOKUP(D16,[1]EU!$C$3:$L$233,10,0)</f>
        <v>Acid etched glass</v>
      </c>
      <c r="H16" s="17" t="str">
        <f>+VLOOKUP(D16,[1]EU!$C$3:$M$233,11,0)</f>
        <v>Glass + metal</v>
      </c>
      <c r="I16" s="18">
        <f>+VLOOKUP(D16,'[2]2024 Pricelist 1st May'!$B$6:$F$248,5,0)</f>
        <v>1150</v>
      </c>
      <c r="J16" s="18" t="s">
        <v>1362</v>
      </c>
      <c r="K16" s="17"/>
      <c r="L16" s="17" t="str">
        <f>+VLOOKUP(D16,[1]EU!$C$3:$F$233,4,0)</f>
        <v>Alberto Saggia &amp; Valerio Sommella</v>
      </c>
      <c r="M16" s="17">
        <f>+VLOOKUP(D16,[1]EU!$C$3:$G$233,5,0)</f>
        <v>2016</v>
      </c>
      <c r="N16" s="19">
        <v>8015086000563</v>
      </c>
      <c r="O16" s="20" t="s">
        <v>175</v>
      </c>
      <c r="P16" s="20" t="s">
        <v>176</v>
      </c>
      <c r="Q16" s="20" t="s">
        <v>177</v>
      </c>
      <c r="R16" s="20" t="s">
        <v>178</v>
      </c>
      <c r="S16" s="20" t="s">
        <v>179</v>
      </c>
      <c r="T16" s="20" t="s">
        <v>180</v>
      </c>
      <c r="U16" s="20" t="s">
        <v>181</v>
      </c>
      <c r="V16" s="20" t="s">
        <v>182</v>
      </c>
      <c r="W16" s="20" t="s">
        <v>183</v>
      </c>
      <c r="X16" s="20" t="s">
        <v>184</v>
      </c>
      <c r="Y16" s="17" t="s">
        <v>185</v>
      </c>
      <c r="Z16" s="17" t="s">
        <v>186</v>
      </c>
      <c r="AA16" s="17" t="s">
        <v>134</v>
      </c>
      <c r="AB16" s="17" t="s">
        <v>187</v>
      </c>
      <c r="AC16" s="20" t="s">
        <v>188</v>
      </c>
      <c r="AD16" s="17" t="s">
        <v>167</v>
      </c>
      <c r="AE16" s="17">
        <v>1</v>
      </c>
      <c r="AF16" s="17" t="s">
        <v>189</v>
      </c>
      <c r="AG16" s="17" t="s">
        <v>190</v>
      </c>
      <c r="AH16" s="17" t="s">
        <v>1531</v>
      </c>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v>7.4</v>
      </c>
      <c r="CO16" s="17">
        <v>3.46</v>
      </c>
      <c r="CP16" s="22" t="s">
        <v>141</v>
      </c>
      <c r="CQ16" s="22" t="s">
        <v>134</v>
      </c>
      <c r="CR16" s="22" t="s">
        <v>141</v>
      </c>
      <c r="CS16" s="22" t="s">
        <v>141</v>
      </c>
      <c r="CT16" s="22" t="s">
        <v>141</v>
      </c>
      <c r="CU16" s="22" t="s">
        <v>134</v>
      </c>
      <c r="CV16" s="22" t="s">
        <v>142</v>
      </c>
      <c r="CW16" s="22" t="s">
        <v>141</v>
      </c>
      <c r="CX16" s="22" t="s">
        <v>141</v>
      </c>
      <c r="CY16" s="22" t="s">
        <v>134</v>
      </c>
      <c r="CZ16" s="22" t="s">
        <v>134</v>
      </c>
      <c r="DA16" s="22" t="str">
        <f t="shared" si="0"/>
        <v>F</v>
      </c>
      <c r="DB16" s="22" t="s">
        <v>143</v>
      </c>
      <c r="DC16" s="22" t="s">
        <v>141</v>
      </c>
      <c r="DD16" s="22" t="s">
        <v>141</v>
      </c>
      <c r="DE16" s="22" t="s">
        <v>141</v>
      </c>
      <c r="DF16" s="22" t="s">
        <v>141</v>
      </c>
      <c r="DG16" s="22" t="s">
        <v>141</v>
      </c>
      <c r="DH16" s="22" t="s">
        <v>141</v>
      </c>
      <c r="DI16" s="22" t="s">
        <v>141</v>
      </c>
      <c r="DJ16" s="22" t="s">
        <v>134</v>
      </c>
      <c r="DK16" s="22" t="s">
        <v>142</v>
      </c>
      <c r="DL16" s="22" t="s">
        <v>142</v>
      </c>
    </row>
    <row r="17" spans="1:116" ht="36" customHeight="1" x14ac:dyDescent="0.3">
      <c r="A17" s="53"/>
      <c r="B17" s="15" t="s">
        <v>118</v>
      </c>
      <c r="C17" s="16" t="s">
        <v>173</v>
      </c>
      <c r="D17" s="17" t="s">
        <v>193</v>
      </c>
      <c r="E17" s="17">
        <v>94052190</v>
      </c>
      <c r="F17" s="17" t="s">
        <v>194</v>
      </c>
      <c r="G17" s="17" t="str">
        <f>+VLOOKUP(D17,[1]EU!$C$3:$L$233,10,0)</f>
        <v>Acid etched glass</v>
      </c>
      <c r="H17" s="17" t="str">
        <f>+VLOOKUP(D17,[1]EU!$C$3:$M$233,11,0)</f>
        <v>Glass + metal</v>
      </c>
      <c r="I17" s="18">
        <f>+VLOOKUP(D17,'[2]2024 Pricelist 1st May'!$B$6:$F$248,5,0)</f>
        <v>1150</v>
      </c>
      <c r="J17" s="18" t="s">
        <v>1362</v>
      </c>
      <c r="K17" s="17"/>
      <c r="L17" s="17" t="str">
        <f>+VLOOKUP(D17,[1]EU!$C$3:$F$233,4,0)</f>
        <v>Alberto Saggia &amp; Valerio Sommella</v>
      </c>
      <c r="M17" s="17">
        <f>+VLOOKUP(D17,[1]EU!$C$3:$G$233,5,0)</f>
        <v>2016</v>
      </c>
      <c r="N17" s="19">
        <v>8015086000167</v>
      </c>
      <c r="O17" s="20" t="s">
        <v>175</v>
      </c>
      <c r="P17" s="20" t="s">
        <v>176</v>
      </c>
      <c r="Q17" s="20" t="s">
        <v>177</v>
      </c>
      <c r="R17" s="20" t="s">
        <v>178</v>
      </c>
      <c r="S17" s="20" t="s">
        <v>179</v>
      </c>
      <c r="T17" s="20" t="s">
        <v>180</v>
      </c>
      <c r="U17" s="20" t="s">
        <v>181</v>
      </c>
      <c r="V17" s="20" t="s">
        <v>182</v>
      </c>
      <c r="W17" s="20" t="s">
        <v>183</v>
      </c>
      <c r="X17" s="20" t="s">
        <v>184</v>
      </c>
      <c r="Y17" s="17" t="s">
        <v>185</v>
      </c>
      <c r="Z17" s="17" t="s">
        <v>186</v>
      </c>
      <c r="AA17" s="17" t="s">
        <v>134</v>
      </c>
      <c r="AB17" s="17" t="s">
        <v>187</v>
      </c>
      <c r="AC17" s="20" t="s">
        <v>188</v>
      </c>
      <c r="AD17" s="17" t="s">
        <v>167</v>
      </c>
      <c r="AE17" s="17">
        <v>1</v>
      </c>
      <c r="AF17" s="17" t="s">
        <v>189</v>
      </c>
      <c r="AG17" s="17" t="s">
        <v>190</v>
      </c>
      <c r="AH17" s="17" t="s">
        <v>1531</v>
      </c>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v>7.4</v>
      </c>
      <c r="CO17" s="17">
        <v>3.46</v>
      </c>
      <c r="CP17" s="22" t="s">
        <v>141</v>
      </c>
      <c r="CQ17" s="22" t="s">
        <v>134</v>
      </c>
      <c r="CR17" s="22" t="s">
        <v>141</v>
      </c>
      <c r="CS17" s="22" t="s">
        <v>141</v>
      </c>
      <c r="CT17" s="22" t="s">
        <v>141</v>
      </c>
      <c r="CU17" s="22" t="s">
        <v>134</v>
      </c>
      <c r="CV17" s="22" t="s">
        <v>142</v>
      </c>
      <c r="CW17" s="22" t="s">
        <v>141</v>
      </c>
      <c r="CX17" s="22" t="s">
        <v>141</v>
      </c>
      <c r="CY17" s="22" t="s">
        <v>134</v>
      </c>
      <c r="CZ17" s="22" t="s">
        <v>134</v>
      </c>
      <c r="DA17" s="22" t="str">
        <f t="shared" si="0"/>
        <v>F</v>
      </c>
      <c r="DB17" s="22" t="s">
        <v>143</v>
      </c>
      <c r="DC17" s="22" t="s">
        <v>141</v>
      </c>
      <c r="DD17" s="22" t="s">
        <v>141</v>
      </c>
      <c r="DE17" s="22" t="s">
        <v>141</v>
      </c>
      <c r="DF17" s="22" t="s">
        <v>141</v>
      </c>
      <c r="DG17" s="22" t="s">
        <v>141</v>
      </c>
      <c r="DH17" s="22" t="s">
        <v>141</v>
      </c>
      <c r="DI17" s="22" t="s">
        <v>141</v>
      </c>
      <c r="DJ17" s="22" t="s">
        <v>134</v>
      </c>
      <c r="DK17" s="22" t="s">
        <v>142</v>
      </c>
      <c r="DL17" s="22" t="s">
        <v>142</v>
      </c>
    </row>
    <row r="18" spans="1:116" ht="46.5" customHeight="1" x14ac:dyDescent="0.3">
      <c r="A18" s="51"/>
      <c r="B18" s="15" t="s">
        <v>118</v>
      </c>
      <c r="C18" s="16" t="s">
        <v>195</v>
      </c>
      <c r="D18" s="23" t="s">
        <v>196</v>
      </c>
      <c r="E18" s="17">
        <v>94052190</v>
      </c>
      <c r="F18" s="17" t="s">
        <v>145</v>
      </c>
      <c r="G18" s="17" t="str">
        <f>+VLOOKUP(D18,[1]EU!$C$3:$L$233,10,0)</f>
        <v>Acid etched glass</v>
      </c>
      <c r="H18" s="17" t="str">
        <f>+VLOOKUP(D18,[1]EU!$C$3:$M$233,11,0)</f>
        <v>Glass + metal</v>
      </c>
      <c r="I18" s="18">
        <f>+VLOOKUP(D18,'[2]2024 Pricelist 1st May'!$B$6:$F$248,5,0)</f>
        <v>1280</v>
      </c>
      <c r="J18" s="18" t="s">
        <v>1359</v>
      </c>
      <c r="K18" s="17"/>
      <c r="L18" s="17" t="str">
        <f>+VLOOKUP(D18,[1]EU!$C$3:$F$233,4,0)</f>
        <v>Alberto Saggia &amp; Valerio Sommella</v>
      </c>
      <c r="M18" s="17">
        <f>+VLOOKUP(D18,[1]EU!$C$3:$G$233,5,0)</f>
        <v>2019</v>
      </c>
      <c r="N18" s="19">
        <v>8015086003410</v>
      </c>
      <c r="O18" s="20" t="s">
        <v>175</v>
      </c>
      <c r="P18" s="20" t="s">
        <v>176</v>
      </c>
      <c r="Q18" s="20" t="s">
        <v>177</v>
      </c>
      <c r="R18" s="20" t="s">
        <v>178</v>
      </c>
      <c r="S18" s="20" t="s">
        <v>179</v>
      </c>
      <c r="T18" s="20" t="s">
        <v>197</v>
      </c>
      <c r="U18" s="20" t="s">
        <v>198</v>
      </c>
      <c r="V18" s="20" t="s">
        <v>199</v>
      </c>
      <c r="W18" s="20" t="s">
        <v>200</v>
      </c>
      <c r="X18" s="20" t="s">
        <v>201</v>
      </c>
      <c r="Y18" s="17" t="s">
        <v>202</v>
      </c>
      <c r="Z18" s="17" t="s">
        <v>133</v>
      </c>
      <c r="AA18" s="17" t="s">
        <v>134</v>
      </c>
      <c r="AB18" s="21" t="s">
        <v>135</v>
      </c>
      <c r="AC18" s="20" t="s">
        <v>1393</v>
      </c>
      <c r="AD18" s="17" t="s">
        <v>203</v>
      </c>
      <c r="AE18" s="17">
        <v>2</v>
      </c>
      <c r="AF18" s="17" t="s">
        <v>204</v>
      </c>
      <c r="AG18" s="17" t="s">
        <v>205</v>
      </c>
      <c r="AH18" s="17" t="s">
        <v>1532</v>
      </c>
      <c r="AI18" s="17" t="s">
        <v>206</v>
      </c>
      <c r="AJ18" s="17" t="s">
        <v>207</v>
      </c>
      <c r="AK18" s="17" t="s">
        <v>1533</v>
      </c>
      <c r="AL18" s="17" t="s">
        <v>208</v>
      </c>
      <c r="AM18" s="17" t="s">
        <v>209</v>
      </c>
      <c r="AN18" s="17" t="s">
        <v>1534</v>
      </c>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v>19.29</v>
      </c>
      <c r="CO18" s="17">
        <v>15.13</v>
      </c>
      <c r="CP18" s="22" t="s">
        <v>141</v>
      </c>
      <c r="CQ18" s="22" t="s">
        <v>134</v>
      </c>
      <c r="CR18" s="22" t="s">
        <v>141</v>
      </c>
      <c r="CS18" s="22" t="s">
        <v>141</v>
      </c>
      <c r="CT18" s="22" t="s">
        <v>141</v>
      </c>
      <c r="CU18" s="22" t="s">
        <v>134</v>
      </c>
      <c r="CV18" s="22" t="s">
        <v>142</v>
      </c>
      <c r="CW18" s="22" t="s">
        <v>141</v>
      </c>
      <c r="CX18" s="22" t="s">
        <v>141</v>
      </c>
      <c r="CY18" s="22" t="s">
        <v>134</v>
      </c>
      <c r="CZ18" s="22" t="s">
        <v>134</v>
      </c>
      <c r="DA18" s="22" t="str">
        <f t="shared" si="0"/>
        <v>-</v>
      </c>
      <c r="DB18" s="22" t="s">
        <v>143</v>
      </c>
      <c r="DC18" s="22" t="s">
        <v>141</v>
      </c>
      <c r="DD18" s="22" t="s">
        <v>141</v>
      </c>
      <c r="DE18" s="22" t="s">
        <v>141</v>
      </c>
      <c r="DF18" s="22" t="s">
        <v>141</v>
      </c>
      <c r="DG18" s="22" t="s">
        <v>141</v>
      </c>
      <c r="DH18" s="22" t="s">
        <v>141</v>
      </c>
      <c r="DI18" s="22" t="s">
        <v>141</v>
      </c>
      <c r="DJ18" s="22" t="s">
        <v>134</v>
      </c>
      <c r="DK18" s="22" t="s">
        <v>142</v>
      </c>
      <c r="DL18" s="22" t="s">
        <v>142</v>
      </c>
    </row>
    <row r="19" spans="1:116" ht="46.5" customHeight="1" x14ac:dyDescent="0.3">
      <c r="A19" s="52"/>
      <c r="B19" s="15" t="s">
        <v>118</v>
      </c>
      <c r="C19" s="16" t="s">
        <v>195</v>
      </c>
      <c r="D19" s="20" t="s">
        <v>210</v>
      </c>
      <c r="E19" s="17">
        <v>94052190</v>
      </c>
      <c r="F19" s="17" t="s">
        <v>192</v>
      </c>
      <c r="G19" s="17" t="str">
        <f>+VLOOKUP(D19,[1]EU!$C$3:$L$233,10,0)</f>
        <v>Acid etched glass</v>
      </c>
      <c r="H19" s="17" t="str">
        <f>+VLOOKUP(D19,[1]EU!$C$3:$M$233,11,0)</f>
        <v>Glass + metal</v>
      </c>
      <c r="I19" s="18">
        <f>+VLOOKUP(D19,'[2]2024 Pricelist 1st May'!$B$6:$F$248,5,0)</f>
        <v>1280</v>
      </c>
      <c r="J19" s="18" t="s">
        <v>1359</v>
      </c>
      <c r="K19" s="17"/>
      <c r="L19" s="17" t="str">
        <f>+VLOOKUP(D19,[1]EU!$C$3:$F$233,4,0)</f>
        <v>Alberto Saggia &amp; Valerio Sommella</v>
      </c>
      <c r="M19" s="17">
        <f>+VLOOKUP(D19,[1]EU!$C$3:$G$233,5,0)</f>
        <v>2019</v>
      </c>
      <c r="N19" s="19">
        <v>8015086003526</v>
      </c>
      <c r="O19" s="20" t="s">
        <v>175</v>
      </c>
      <c r="P19" s="20" t="s">
        <v>176</v>
      </c>
      <c r="Q19" s="20" t="s">
        <v>177</v>
      </c>
      <c r="R19" s="20" t="s">
        <v>178</v>
      </c>
      <c r="S19" s="20" t="s">
        <v>179</v>
      </c>
      <c r="T19" s="20" t="s">
        <v>197</v>
      </c>
      <c r="U19" s="20" t="s">
        <v>198</v>
      </c>
      <c r="V19" s="20" t="s">
        <v>199</v>
      </c>
      <c r="W19" s="20" t="s">
        <v>200</v>
      </c>
      <c r="X19" s="20" t="s">
        <v>201</v>
      </c>
      <c r="Y19" s="17" t="s">
        <v>202</v>
      </c>
      <c r="Z19" s="17" t="s">
        <v>133</v>
      </c>
      <c r="AA19" s="17" t="s">
        <v>134</v>
      </c>
      <c r="AB19" s="21" t="s">
        <v>135</v>
      </c>
      <c r="AC19" s="20" t="s">
        <v>1393</v>
      </c>
      <c r="AD19" s="17" t="s">
        <v>203</v>
      </c>
      <c r="AE19" s="17">
        <v>2</v>
      </c>
      <c r="AF19" s="17" t="s">
        <v>204</v>
      </c>
      <c r="AG19" s="17" t="s">
        <v>205</v>
      </c>
      <c r="AH19" s="17" t="s">
        <v>1532</v>
      </c>
      <c r="AI19" s="17" t="s">
        <v>206</v>
      </c>
      <c r="AJ19" s="17" t="s">
        <v>207</v>
      </c>
      <c r="AK19" s="17" t="s">
        <v>1533</v>
      </c>
      <c r="AL19" s="17" t="s">
        <v>208</v>
      </c>
      <c r="AM19" s="17" t="s">
        <v>209</v>
      </c>
      <c r="AN19" s="17" t="s">
        <v>1534</v>
      </c>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v>19.29</v>
      </c>
      <c r="CO19" s="17">
        <v>15.13</v>
      </c>
      <c r="CP19" s="22" t="s">
        <v>141</v>
      </c>
      <c r="CQ19" s="22" t="s">
        <v>134</v>
      </c>
      <c r="CR19" s="22" t="s">
        <v>141</v>
      </c>
      <c r="CS19" s="22" t="s">
        <v>141</v>
      </c>
      <c r="CT19" s="22" t="s">
        <v>141</v>
      </c>
      <c r="CU19" s="22" t="s">
        <v>134</v>
      </c>
      <c r="CV19" s="22" t="s">
        <v>142</v>
      </c>
      <c r="CW19" s="22" t="s">
        <v>141</v>
      </c>
      <c r="CX19" s="22" t="s">
        <v>141</v>
      </c>
      <c r="CY19" s="22" t="s">
        <v>134</v>
      </c>
      <c r="CZ19" s="22" t="s">
        <v>134</v>
      </c>
      <c r="DA19" s="22" t="str">
        <f t="shared" si="0"/>
        <v>-</v>
      </c>
      <c r="DB19" s="22" t="s">
        <v>143</v>
      </c>
      <c r="DC19" s="22" t="s">
        <v>141</v>
      </c>
      <c r="DD19" s="22" t="s">
        <v>141</v>
      </c>
      <c r="DE19" s="22" t="s">
        <v>141</v>
      </c>
      <c r="DF19" s="22" t="s">
        <v>141</v>
      </c>
      <c r="DG19" s="22" t="s">
        <v>141</v>
      </c>
      <c r="DH19" s="22" t="s">
        <v>141</v>
      </c>
      <c r="DI19" s="22" t="s">
        <v>141</v>
      </c>
      <c r="DJ19" s="22" t="s">
        <v>134</v>
      </c>
      <c r="DK19" s="22" t="s">
        <v>142</v>
      </c>
      <c r="DL19" s="22" t="s">
        <v>142</v>
      </c>
    </row>
    <row r="20" spans="1:116" ht="46.5" customHeight="1" x14ac:dyDescent="0.3">
      <c r="A20" s="53"/>
      <c r="B20" s="15" t="s">
        <v>118</v>
      </c>
      <c r="C20" s="16" t="s">
        <v>195</v>
      </c>
      <c r="D20" s="20" t="s">
        <v>211</v>
      </c>
      <c r="E20" s="17">
        <v>94052190</v>
      </c>
      <c r="F20" s="17" t="s">
        <v>194</v>
      </c>
      <c r="G20" s="17" t="str">
        <f>+VLOOKUP(D20,[1]EU!$C$3:$L$233,10,0)</f>
        <v>Acid etched glass</v>
      </c>
      <c r="H20" s="17" t="str">
        <f>+VLOOKUP(D20,[1]EU!$C$3:$M$233,11,0)</f>
        <v>Glass + metal</v>
      </c>
      <c r="I20" s="18">
        <f>+VLOOKUP(D20,'[2]2024 Pricelist 1st May'!$B$6:$F$248,5,0)</f>
        <v>1280</v>
      </c>
      <c r="J20" s="18" t="s">
        <v>1359</v>
      </c>
      <c r="K20" s="17"/>
      <c r="L20" s="17" t="str">
        <f>+VLOOKUP(D20,[1]EU!$C$3:$F$233,4,0)</f>
        <v>Alberto Saggia &amp; Valerio Sommella</v>
      </c>
      <c r="M20" s="17">
        <f>+VLOOKUP(D20,[1]EU!$C$3:$G$233,5,0)</f>
        <v>2019</v>
      </c>
      <c r="N20" s="19">
        <v>8015086003533</v>
      </c>
      <c r="O20" s="20" t="s">
        <v>175</v>
      </c>
      <c r="P20" s="20" t="s">
        <v>176</v>
      </c>
      <c r="Q20" s="20" t="s">
        <v>177</v>
      </c>
      <c r="R20" s="20" t="s">
        <v>178</v>
      </c>
      <c r="S20" s="20" t="s">
        <v>179</v>
      </c>
      <c r="T20" s="20" t="s">
        <v>197</v>
      </c>
      <c r="U20" s="20" t="s">
        <v>198</v>
      </c>
      <c r="V20" s="20" t="s">
        <v>199</v>
      </c>
      <c r="W20" s="20" t="s">
        <v>200</v>
      </c>
      <c r="X20" s="20" t="s">
        <v>201</v>
      </c>
      <c r="Y20" s="17" t="s">
        <v>202</v>
      </c>
      <c r="Z20" s="17" t="s">
        <v>133</v>
      </c>
      <c r="AA20" s="17" t="s">
        <v>134</v>
      </c>
      <c r="AB20" s="21" t="s">
        <v>135</v>
      </c>
      <c r="AC20" s="20" t="s">
        <v>1393</v>
      </c>
      <c r="AD20" s="17" t="s">
        <v>203</v>
      </c>
      <c r="AE20" s="17">
        <v>2</v>
      </c>
      <c r="AF20" s="17" t="s">
        <v>204</v>
      </c>
      <c r="AG20" s="17" t="s">
        <v>205</v>
      </c>
      <c r="AH20" s="17" t="s">
        <v>1532</v>
      </c>
      <c r="AI20" s="17" t="s">
        <v>206</v>
      </c>
      <c r="AJ20" s="17" t="s">
        <v>207</v>
      </c>
      <c r="AK20" s="17" t="s">
        <v>1533</v>
      </c>
      <c r="AL20" s="17" t="s">
        <v>208</v>
      </c>
      <c r="AM20" s="17" t="s">
        <v>209</v>
      </c>
      <c r="AN20" s="17" t="s">
        <v>1534</v>
      </c>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v>19.29</v>
      </c>
      <c r="CO20" s="17">
        <v>15.13</v>
      </c>
      <c r="CP20" s="22" t="s">
        <v>141</v>
      </c>
      <c r="CQ20" s="22" t="s">
        <v>134</v>
      </c>
      <c r="CR20" s="22" t="s">
        <v>141</v>
      </c>
      <c r="CS20" s="22" t="s">
        <v>141</v>
      </c>
      <c r="CT20" s="22" t="s">
        <v>141</v>
      </c>
      <c r="CU20" s="22" t="s">
        <v>134</v>
      </c>
      <c r="CV20" s="22" t="s">
        <v>142</v>
      </c>
      <c r="CW20" s="22" t="s">
        <v>141</v>
      </c>
      <c r="CX20" s="22" t="s">
        <v>141</v>
      </c>
      <c r="CY20" s="22" t="s">
        <v>134</v>
      </c>
      <c r="CZ20" s="22" t="s">
        <v>134</v>
      </c>
      <c r="DA20" s="22" t="str">
        <f t="shared" si="0"/>
        <v>-</v>
      </c>
      <c r="DB20" s="22" t="s">
        <v>143</v>
      </c>
      <c r="DC20" s="22" t="s">
        <v>141</v>
      </c>
      <c r="DD20" s="22" t="s">
        <v>141</v>
      </c>
      <c r="DE20" s="22" t="s">
        <v>141</v>
      </c>
      <c r="DF20" s="22" t="s">
        <v>141</v>
      </c>
      <c r="DG20" s="22" t="s">
        <v>141</v>
      </c>
      <c r="DH20" s="22" t="s">
        <v>141</v>
      </c>
      <c r="DI20" s="22" t="s">
        <v>141</v>
      </c>
      <c r="DJ20" s="22" t="s">
        <v>134</v>
      </c>
      <c r="DK20" s="22" t="s">
        <v>142</v>
      </c>
      <c r="DL20" s="22" t="s">
        <v>142</v>
      </c>
    </row>
    <row r="21" spans="1:116" ht="57.75" customHeight="1" x14ac:dyDescent="0.3">
      <c r="A21" s="51"/>
      <c r="B21" s="15" t="s">
        <v>118</v>
      </c>
      <c r="C21" s="24" t="s">
        <v>212</v>
      </c>
      <c r="D21" s="17" t="s">
        <v>213</v>
      </c>
      <c r="E21" s="17">
        <v>94052190</v>
      </c>
      <c r="F21" s="17" t="s">
        <v>121</v>
      </c>
      <c r="G21" s="17" t="str">
        <f>+VLOOKUP(D21,[1]EU!$C$3:$L$233,10,0)</f>
        <v>Gloss</v>
      </c>
      <c r="H21" s="17" t="str">
        <f>+VLOOKUP(D21,[1]EU!$C$3:$M$233,11,0)</f>
        <v>Aluminium</v>
      </c>
      <c r="I21" s="18">
        <f>+VLOOKUP(D21,'[2]2024 Pricelist 1st May'!$B$6:$F$248,5,0)</f>
        <v>1750</v>
      </c>
      <c r="J21" s="18" t="s">
        <v>1362</v>
      </c>
      <c r="K21" s="17"/>
      <c r="L21" s="17" t="str">
        <f>+VLOOKUP(D21,[1]EU!$C$3:$F$233,4,0)</f>
        <v>Hansandfranz</v>
      </c>
      <c r="M21" s="17">
        <f>+VLOOKUP(D21,[1]EU!$C$3:$G$233,5,0)</f>
        <v>2010</v>
      </c>
      <c r="N21" s="19">
        <v>8015086002246</v>
      </c>
      <c r="O21" s="20" t="s">
        <v>214</v>
      </c>
      <c r="P21" s="20" t="s">
        <v>215</v>
      </c>
      <c r="Q21" s="20" t="s">
        <v>216</v>
      </c>
      <c r="R21" s="20" t="s">
        <v>217</v>
      </c>
      <c r="S21" s="20" t="s">
        <v>218</v>
      </c>
      <c r="T21" s="20" t="s">
        <v>219</v>
      </c>
      <c r="U21" s="20" t="s">
        <v>220</v>
      </c>
      <c r="V21" s="20" t="s">
        <v>221</v>
      </c>
      <c r="W21" s="20" t="s">
        <v>222</v>
      </c>
      <c r="X21" s="20" t="s">
        <v>223</v>
      </c>
      <c r="Y21" s="17" t="s">
        <v>224</v>
      </c>
      <c r="Z21" s="17" t="s">
        <v>186</v>
      </c>
      <c r="AA21" s="17" t="s">
        <v>134</v>
      </c>
      <c r="AB21" s="17" t="s">
        <v>187</v>
      </c>
      <c r="AC21" s="20" t="s">
        <v>1394</v>
      </c>
      <c r="AD21" s="17" t="s">
        <v>167</v>
      </c>
      <c r="AE21" s="17">
        <v>2</v>
      </c>
      <c r="AF21" s="17" t="s">
        <v>225</v>
      </c>
      <c r="AG21" s="17" t="s">
        <v>226</v>
      </c>
      <c r="AH21" s="17" t="s">
        <v>1535</v>
      </c>
      <c r="AI21" s="17" t="s">
        <v>227</v>
      </c>
      <c r="AJ21" s="17" t="s">
        <v>228</v>
      </c>
      <c r="AK21" s="17" t="s">
        <v>1533</v>
      </c>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v>14.44</v>
      </c>
      <c r="CO21" s="17">
        <v>11.06</v>
      </c>
      <c r="CP21" s="22" t="s">
        <v>141</v>
      </c>
      <c r="CQ21" s="22" t="s">
        <v>134</v>
      </c>
      <c r="CR21" s="22" t="s">
        <v>141</v>
      </c>
      <c r="CS21" s="22" t="s">
        <v>141</v>
      </c>
      <c r="CT21" s="22" t="s">
        <v>141</v>
      </c>
      <c r="CU21" s="22" t="s">
        <v>134</v>
      </c>
      <c r="CV21" s="22" t="s">
        <v>142</v>
      </c>
      <c r="CW21" s="22" t="s">
        <v>141</v>
      </c>
      <c r="CX21" s="22" t="s">
        <v>141</v>
      </c>
      <c r="CY21" s="22" t="s">
        <v>134</v>
      </c>
      <c r="CZ21" s="22" t="s">
        <v>134</v>
      </c>
      <c r="DA21" s="22" t="str">
        <f t="shared" si="0"/>
        <v>F</v>
      </c>
      <c r="DB21" s="22" t="s">
        <v>143</v>
      </c>
      <c r="DC21" s="22" t="s">
        <v>141</v>
      </c>
      <c r="DD21" s="22" t="s">
        <v>141</v>
      </c>
      <c r="DE21" s="22" t="s">
        <v>141</v>
      </c>
      <c r="DF21" s="22" t="s">
        <v>141</v>
      </c>
      <c r="DG21" s="22" t="s">
        <v>141</v>
      </c>
      <c r="DH21" s="22" t="s">
        <v>141</v>
      </c>
      <c r="DI21" s="22" t="s">
        <v>141</v>
      </c>
      <c r="DJ21" s="22" t="s">
        <v>134</v>
      </c>
      <c r="DK21" s="22" t="s">
        <v>142</v>
      </c>
      <c r="DL21" s="22" t="s">
        <v>142</v>
      </c>
    </row>
    <row r="22" spans="1:116" ht="57.75" customHeight="1" x14ac:dyDescent="0.3">
      <c r="A22" s="52"/>
      <c r="B22" s="15" t="s">
        <v>118</v>
      </c>
      <c r="C22" s="24" t="s">
        <v>212</v>
      </c>
      <c r="D22" s="17" t="s">
        <v>1097</v>
      </c>
      <c r="E22" s="17">
        <v>94052190</v>
      </c>
      <c r="F22" s="17" t="s">
        <v>171</v>
      </c>
      <c r="G22" s="17" t="s">
        <v>146</v>
      </c>
      <c r="H22" s="17" t="s">
        <v>1006</v>
      </c>
      <c r="I22" s="18">
        <f>+VLOOKUP(D22,'[2]2024 Pricelist 1st May'!$B$6:$F$248,5,0)</f>
        <v>1750</v>
      </c>
      <c r="J22" s="18" t="s">
        <v>1362</v>
      </c>
      <c r="K22" s="17" t="s">
        <v>1262</v>
      </c>
      <c r="L22" s="17" t="s">
        <v>1098</v>
      </c>
      <c r="M22" s="17">
        <v>2022</v>
      </c>
      <c r="N22" s="19">
        <v>8015086012641</v>
      </c>
      <c r="O22" s="20" t="s">
        <v>214</v>
      </c>
      <c r="P22" s="20" t="s">
        <v>215</v>
      </c>
      <c r="Q22" s="20" t="s">
        <v>216</v>
      </c>
      <c r="R22" s="20" t="s">
        <v>217</v>
      </c>
      <c r="S22" s="20" t="s">
        <v>218</v>
      </c>
      <c r="T22" s="20" t="s">
        <v>219</v>
      </c>
      <c r="U22" s="20" t="s">
        <v>220</v>
      </c>
      <c r="V22" s="20" t="s">
        <v>221</v>
      </c>
      <c r="W22" s="20" t="s">
        <v>222</v>
      </c>
      <c r="X22" s="20" t="s">
        <v>223</v>
      </c>
      <c r="Y22" s="17" t="s">
        <v>1099</v>
      </c>
      <c r="Z22" s="17" t="s">
        <v>186</v>
      </c>
      <c r="AA22" s="17" t="s">
        <v>134</v>
      </c>
      <c r="AB22" s="17" t="s">
        <v>187</v>
      </c>
      <c r="AC22" s="20" t="s">
        <v>1394</v>
      </c>
      <c r="AD22" s="17" t="s">
        <v>1400</v>
      </c>
      <c r="AE22" s="17">
        <v>2</v>
      </c>
      <c r="AF22" s="17" t="s">
        <v>225</v>
      </c>
      <c r="AG22" s="17" t="s">
        <v>1100</v>
      </c>
      <c r="AH22" s="17" t="s">
        <v>1535</v>
      </c>
      <c r="AI22" s="17" t="s">
        <v>227</v>
      </c>
      <c r="AJ22" s="17" t="s">
        <v>1101</v>
      </c>
      <c r="AK22" s="17" t="s">
        <v>1533</v>
      </c>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v>14.44</v>
      </c>
      <c r="CO22" s="17">
        <v>11.06</v>
      </c>
      <c r="CP22" s="22" t="s">
        <v>141</v>
      </c>
      <c r="CQ22" s="22" t="s">
        <v>134</v>
      </c>
      <c r="CR22" s="22" t="s">
        <v>141</v>
      </c>
      <c r="CS22" s="22" t="s">
        <v>141</v>
      </c>
      <c r="CT22" s="22" t="s">
        <v>141</v>
      </c>
      <c r="CU22" s="22" t="s">
        <v>134</v>
      </c>
      <c r="CV22" s="22" t="s">
        <v>142</v>
      </c>
      <c r="CW22" s="22" t="s">
        <v>141</v>
      </c>
      <c r="CX22" s="22" t="s">
        <v>141</v>
      </c>
      <c r="CY22" s="22" t="s">
        <v>134</v>
      </c>
      <c r="CZ22" s="22" t="s">
        <v>134</v>
      </c>
      <c r="DA22" s="22" t="str">
        <f t="shared" ref="DA22" si="1">+AB22</f>
        <v>F</v>
      </c>
      <c r="DB22" s="22" t="s">
        <v>143</v>
      </c>
      <c r="DC22" s="22" t="s">
        <v>141</v>
      </c>
      <c r="DD22" s="22" t="s">
        <v>141</v>
      </c>
      <c r="DE22" s="22" t="s">
        <v>141</v>
      </c>
      <c r="DF22" s="22" t="s">
        <v>141</v>
      </c>
      <c r="DG22" s="22" t="s">
        <v>141</v>
      </c>
      <c r="DH22" s="22" t="s">
        <v>141</v>
      </c>
      <c r="DI22" s="22" t="s">
        <v>141</v>
      </c>
      <c r="DJ22" s="22" t="s">
        <v>134</v>
      </c>
      <c r="DK22" s="22" t="s">
        <v>142</v>
      </c>
      <c r="DL22" s="22" t="s">
        <v>142</v>
      </c>
    </row>
    <row r="23" spans="1:116" ht="57.75" customHeight="1" x14ac:dyDescent="0.3">
      <c r="A23" s="53"/>
      <c r="B23" s="15" t="s">
        <v>118</v>
      </c>
      <c r="C23" s="24" t="s">
        <v>212</v>
      </c>
      <c r="D23" s="17" t="s">
        <v>229</v>
      </c>
      <c r="E23" s="17">
        <v>94052190</v>
      </c>
      <c r="F23" s="17" t="s">
        <v>145</v>
      </c>
      <c r="G23" s="17" t="str">
        <f>+VLOOKUP(D23,[1]EU!$C$3:$L$233,10,0)</f>
        <v>Gloss</v>
      </c>
      <c r="H23" s="17" t="str">
        <f>+VLOOKUP(D23,[1]EU!$C$3:$M$233,11,0)</f>
        <v>Aluminium</v>
      </c>
      <c r="I23" s="18">
        <f>+VLOOKUP(D23,'[2]2024 Pricelist 1st May'!$B$6:$F$248,5,0)</f>
        <v>1750</v>
      </c>
      <c r="J23" s="18" t="s">
        <v>1362</v>
      </c>
      <c r="K23" s="17"/>
      <c r="L23" s="17" t="str">
        <f>+VLOOKUP(D23,[1]EU!$C$3:$F$233,4,0)</f>
        <v>Hansandfranz</v>
      </c>
      <c r="M23" s="17">
        <f>+VLOOKUP(D23,[1]EU!$C$3:$G$233,5,0)</f>
        <v>2010</v>
      </c>
      <c r="N23" s="19">
        <v>8015086000297</v>
      </c>
      <c r="O23" s="20" t="s">
        <v>214</v>
      </c>
      <c r="P23" s="20" t="s">
        <v>215</v>
      </c>
      <c r="Q23" s="20" t="s">
        <v>216</v>
      </c>
      <c r="R23" s="20" t="s">
        <v>217</v>
      </c>
      <c r="S23" s="20" t="s">
        <v>218</v>
      </c>
      <c r="T23" s="20" t="s">
        <v>219</v>
      </c>
      <c r="U23" s="20" t="s">
        <v>220</v>
      </c>
      <c r="V23" s="20" t="s">
        <v>221</v>
      </c>
      <c r="W23" s="20" t="s">
        <v>222</v>
      </c>
      <c r="X23" s="20" t="s">
        <v>223</v>
      </c>
      <c r="Y23" s="17" t="s">
        <v>224</v>
      </c>
      <c r="Z23" s="17" t="s">
        <v>186</v>
      </c>
      <c r="AA23" s="17" t="s">
        <v>134</v>
      </c>
      <c r="AB23" s="17" t="s">
        <v>187</v>
      </c>
      <c r="AC23" s="20" t="s">
        <v>1394</v>
      </c>
      <c r="AD23" s="17" t="s">
        <v>167</v>
      </c>
      <c r="AE23" s="17">
        <v>2</v>
      </c>
      <c r="AF23" s="17" t="s">
        <v>225</v>
      </c>
      <c r="AG23" s="17" t="s">
        <v>226</v>
      </c>
      <c r="AH23" s="17" t="s">
        <v>1535</v>
      </c>
      <c r="AI23" s="17" t="s">
        <v>227</v>
      </c>
      <c r="AJ23" s="17" t="s">
        <v>228</v>
      </c>
      <c r="AK23" s="17" t="s">
        <v>1533</v>
      </c>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v>14.44</v>
      </c>
      <c r="CO23" s="17">
        <v>11.06</v>
      </c>
      <c r="CP23" s="22" t="s">
        <v>141</v>
      </c>
      <c r="CQ23" s="22" t="s">
        <v>134</v>
      </c>
      <c r="CR23" s="22" t="s">
        <v>141</v>
      </c>
      <c r="CS23" s="22" t="s">
        <v>141</v>
      </c>
      <c r="CT23" s="22" t="s">
        <v>141</v>
      </c>
      <c r="CU23" s="22" t="s">
        <v>134</v>
      </c>
      <c r="CV23" s="22" t="s">
        <v>142</v>
      </c>
      <c r="CW23" s="22" t="s">
        <v>141</v>
      </c>
      <c r="CX23" s="22" t="s">
        <v>141</v>
      </c>
      <c r="CY23" s="22" t="s">
        <v>134</v>
      </c>
      <c r="CZ23" s="22" t="s">
        <v>134</v>
      </c>
      <c r="DA23" s="22" t="str">
        <f t="shared" si="0"/>
        <v>F</v>
      </c>
      <c r="DB23" s="22" t="s">
        <v>143</v>
      </c>
      <c r="DC23" s="22" t="s">
        <v>141</v>
      </c>
      <c r="DD23" s="22" t="s">
        <v>141</v>
      </c>
      <c r="DE23" s="22" t="s">
        <v>141</v>
      </c>
      <c r="DF23" s="22" t="s">
        <v>141</v>
      </c>
      <c r="DG23" s="22" t="s">
        <v>141</v>
      </c>
      <c r="DH23" s="22" t="s">
        <v>141</v>
      </c>
      <c r="DI23" s="22" t="s">
        <v>141</v>
      </c>
      <c r="DJ23" s="22" t="s">
        <v>134</v>
      </c>
      <c r="DK23" s="22" t="s">
        <v>142</v>
      </c>
      <c r="DL23" s="22" t="s">
        <v>142</v>
      </c>
    </row>
    <row r="24" spans="1:116" ht="36" customHeight="1" x14ac:dyDescent="0.3">
      <c r="A24" s="51"/>
      <c r="B24" s="15" t="s">
        <v>118</v>
      </c>
      <c r="C24" s="24" t="s">
        <v>1420</v>
      </c>
      <c r="D24" s="17" t="s">
        <v>1421</v>
      </c>
      <c r="E24" s="17">
        <v>94052190</v>
      </c>
      <c r="F24" s="17" t="s">
        <v>145</v>
      </c>
      <c r="G24" s="17" t="s">
        <v>146</v>
      </c>
      <c r="H24" s="17" t="s">
        <v>1426</v>
      </c>
      <c r="I24" s="18">
        <f>+VLOOKUP(D24,'[2]2024 Pricelist 1st May'!$B$6:$F$248,5,0)</f>
        <v>980</v>
      </c>
      <c r="J24" s="18" t="s">
        <v>1362</v>
      </c>
      <c r="K24" s="17" t="s">
        <v>1445</v>
      </c>
      <c r="L24" s="17" t="s">
        <v>542</v>
      </c>
      <c r="M24" s="17">
        <v>2023</v>
      </c>
      <c r="N24" s="19">
        <v>8015086013907</v>
      </c>
      <c r="O24" s="20" t="s">
        <v>1428</v>
      </c>
      <c r="P24" s="20" t="s">
        <v>1429</v>
      </c>
      <c r="Q24" s="20" t="s">
        <v>1430</v>
      </c>
      <c r="R24" s="20" t="s">
        <v>1431</v>
      </c>
      <c r="S24" s="20" t="s">
        <v>1432</v>
      </c>
      <c r="T24" s="20" t="s">
        <v>1433</v>
      </c>
      <c r="U24" s="20" t="s">
        <v>1434</v>
      </c>
      <c r="V24" s="20" t="s">
        <v>1435</v>
      </c>
      <c r="W24" s="20" t="s">
        <v>1436</v>
      </c>
      <c r="X24" s="20" t="s">
        <v>1437</v>
      </c>
      <c r="Y24" s="17" t="s">
        <v>1438</v>
      </c>
      <c r="Z24" s="17" t="s">
        <v>186</v>
      </c>
      <c r="AA24" s="17" t="s">
        <v>134</v>
      </c>
      <c r="AB24" s="17" t="s">
        <v>187</v>
      </c>
      <c r="AC24" s="20" t="s">
        <v>1439</v>
      </c>
      <c r="AD24" s="17" t="s">
        <v>1400</v>
      </c>
      <c r="AE24" s="17">
        <v>2</v>
      </c>
      <c r="AF24" s="17" t="s">
        <v>1440</v>
      </c>
      <c r="AG24" s="17" t="s">
        <v>1442</v>
      </c>
      <c r="AH24" s="17" t="s">
        <v>1536</v>
      </c>
      <c r="AI24" s="17" t="s">
        <v>1441</v>
      </c>
      <c r="AJ24" s="17" t="s">
        <v>1443</v>
      </c>
      <c r="AK24" s="17" t="s">
        <v>1537</v>
      </c>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2">
        <v>10.199999999999999</v>
      </c>
      <c r="CO24" s="17">
        <v>8.4</v>
      </c>
      <c r="CP24" s="22" t="s">
        <v>141</v>
      </c>
      <c r="CQ24" s="22" t="s">
        <v>134</v>
      </c>
      <c r="CR24" s="22" t="s">
        <v>141</v>
      </c>
      <c r="CS24" s="22" t="s">
        <v>141</v>
      </c>
      <c r="CT24" s="22" t="s">
        <v>141</v>
      </c>
      <c r="CU24" s="22" t="s">
        <v>134</v>
      </c>
      <c r="CV24" s="22" t="s">
        <v>142</v>
      </c>
      <c r="CW24" s="22" t="s">
        <v>141</v>
      </c>
      <c r="CX24" s="22" t="s">
        <v>141</v>
      </c>
      <c r="CY24" s="22" t="s">
        <v>134</v>
      </c>
      <c r="CZ24" s="22" t="s">
        <v>134</v>
      </c>
      <c r="DA24" s="22" t="str">
        <f t="shared" ref="DA24" si="2">+AB24</f>
        <v>F</v>
      </c>
      <c r="DB24" s="22" t="s">
        <v>143</v>
      </c>
      <c r="DC24" s="22" t="s">
        <v>141</v>
      </c>
      <c r="DD24" s="22" t="s">
        <v>141</v>
      </c>
      <c r="DE24" s="22" t="s">
        <v>141</v>
      </c>
      <c r="DF24" s="22" t="s">
        <v>141</v>
      </c>
      <c r="DG24" s="22" t="s">
        <v>141</v>
      </c>
      <c r="DH24" s="22" t="s">
        <v>141</v>
      </c>
      <c r="DI24" s="22" t="s">
        <v>141</v>
      </c>
      <c r="DJ24" s="22" t="s">
        <v>134</v>
      </c>
      <c r="DK24" s="22" t="s">
        <v>142</v>
      </c>
      <c r="DL24" s="22" t="s">
        <v>142</v>
      </c>
    </row>
    <row r="25" spans="1:116" ht="36" customHeight="1" x14ac:dyDescent="0.3">
      <c r="A25" s="52"/>
      <c r="B25" s="15" t="s">
        <v>118</v>
      </c>
      <c r="C25" s="24" t="s">
        <v>1420</v>
      </c>
      <c r="D25" s="17" t="s">
        <v>1422</v>
      </c>
      <c r="E25" s="17">
        <v>94052190</v>
      </c>
      <c r="F25" s="17" t="s">
        <v>902</v>
      </c>
      <c r="G25" s="17" t="s">
        <v>146</v>
      </c>
      <c r="H25" s="17" t="s">
        <v>1426</v>
      </c>
      <c r="I25" s="18">
        <f>+VLOOKUP(D25,'[2]2024 Pricelist 1st May'!$B$6:$F$248,5,0)</f>
        <v>980</v>
      </c>
      <c r="J25" s="18" t="s">
        <v>1362</v>
      </c>
      <c r="K25" s="17" t="s">
        <v>1445</v>
      </c>
      <c r="L25" s="17" t="s">
        <v>542</v>
      </c>
      <c r="M25" s="17">
        <v>2023</v>
      </c>
      <c r="N25" s="19">
        <v>8015086014027</v>
      </c>
      <c r="O25" s="20" t="s">
        <v>1428</v>
      </c>
      <c r="P25" s="20" t="s">
        <v>1429</v>
      </c>
      <c r="Q25" s="20" t="s">
        <v>1430</v>
      </c>
      <c r="R25" s="20" t="s">
        <v>1431</v>
      </c>
      <c r="S25" s="20" t="s">
        <v>1432</v>
      </c>
      <c r="T25" s="20" t="s">
        <v>1433</v>
      </c>
      <c r="U25" s="20" t="s">
        <v>1434</v>
      </c>
      <c r="V25" s="20" t="s">
        <v>1435</v>
      </c>
      <c r="W25" s="20" t="s">
        <v>1436</v>
      </c>
      <c r="X25" s="20" t="s">
        <v>1437</v>
      </c>
      <c r="Y25" s="17" t="s">
        <v>1438</v>
      </c>
      <c r="Z25" s="17" t="s">
        <v>186</v>
      </c>
      <c r="AA25" s="17" t="s">
        <v>134</v>
      </c>
      <c r="AB25" s="17" t="s">
        <v>187</v>
      </c>
      <c r="AC25" s="20" t="s">
        <v>1439</v>
      </c>
      <c r="AD25" s="17" t="s">
        <v>1400</v>
      </c>
      <c r="AE25" s="17">
        <v>2</v>
      </c>
      <c r="AF25" s="17" t="s">
        <v>1440</v>
      </c>
      <c r="AG25" s="17" t="s">
        <v>1442</v>
      </c>
      <c r="AH25" s="17" t="s">
        <v>1536</v>
      </c>
      <c r="AI25" s="17" t="s">
        <v>1441</v>
      </c>
      <c r="AJ25" s="17" t="s">
        <v>1443</v>
      </c>
      <c r="AK25" s="17" t="s">
        <v>1537</v>
      </c>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2">
        <v>10.199999999999999</v>
      </c>
      <c r="CO25" s="17">
        <v>8.4</v>
      </c>
      <c r="CP25" s="22" t="s">
        <v>141</v>
      </c>
      <c r="CQ25" s="22" t="s">
        <v>134</v>
      </c>
      <c r="CR25" s="22" t="s">
        <v>141</v>
      </c>
      <c r="CS25" s="22" t="s">
        <v>141</v>
      </c>
      <c r="CT25" s="22" t="s">
        <v>141</v>
      </c>
      <c r="CU25" s="22" t="s">
        <v>134</v>
      </c>
      <c r="CV25" s="22" t="s">
        <v>142</v>
      </c>
      <c r="CW25" s="22" t="s">
        <v>141</v>
      </c>
      <c r="CX25" s="22" t="s">
        <v>141</v>
      </c>
      <c r="CY25" s="22" t="s">
        <v>134</v>
      </c>
      <c r="CZ25" s="22" t="s">
        <v>134</v>
      </c>
      <c r="DA25" s="22" t="str">
        <f t="shared" ref="DA25" si="3">+AB25</f>
        <v>F</v>
      </c>
      <c r="DB25" s="22" t="s">
        <v>143</v>
      </c>
      <c r="DC25" s="22" t="s">
        <v>141</v>
      </c>
      <c r="DD25" s="22" t="s">
        <v>141</v>
      </c>
      <c r="DE25" s="22" t="s">
        <v>141</v>
      </c>
      <c r="DF25" s="22" t="s">
        <v>141</v>
      </c>
      <c r="DG25" s="22" t="s">
        <v>141</v>
      </c>
      <c r="DH25" s="22" t="s">
        <v>141</v>
      </c>
      <c r="DI25" s="22" t="s">
        <v>141</v>
      </c>
      <c r="DJ25" s="22" t="s">
        <v>134</v>
      </c>
      <c r="DK25" s="22" t="s">
        <v>142</v>
      </c>
      <c r="DL25" s="22" t="s">
        <v>142</v>
      </c>
    </row>
    <row r="26" spans="1:116" ht="36" customHeight="1" x14ac:dyDescent="0.3">
      <c r="A26" s="53"/>
      <c r="B26" s="15" t="s">
        <v>118</v>
      </c>
      <c r="C26" s="24" t="s">
        <v>1420</v>
      </c>
      <c r="D26" s="17" t="s">
        <v>1423</v>
      </c>
      <c r="E26" s="17">
        <v>94052190</v>
      </c>
      <c r="F26" s="17" t="s">
        <v>1424</v>
      </c>
      <c r="G26" s="17" t="s">
        <v>1425</v>
      </c>
      <c r="H26" s="17" t="s">
        <v>1427</v>
      </c>
      <c r="I26" s="18">
        <f>+VLOOKUP(D26,'[2]2024 Pricelist 1st May'!$B$6:$F$248,5,0)</f>
        <v>1250</v>
      </c>
      <c r="J26" s="18" t="s">
        <v>1362</v>
      </c>
      <c r="K26" s="17" t="s">
        <v>1445</v>
      </c>
      <c r="L26" s="17" t="s">
        <v>542</v>
      </c>
      <c r="M26" s="17">
        <v>2023</v>
      </c>
      <c r="N26" s="19">
        <v>8015086013990</v>
      </c>
      <c r="O26" s="20" t="s">
        <v>1428</v>
      </c>
      <c r="P26" s="20" t="s">
        <v>1429</v>
      </c>
      <c r="Q26" s="20" t="s">
        <v>1430</v>
      </c>
      <c r="R26" s="20" t="s">
        <v>1431</v>
      </c>
      <c r="S26" s="20" t="s">
        <v>1432</v>
      </c>
      <c r="T26" s="20" t="s">
        <v>1433</v>
      </c>
      <c r="U26" s="20" t="s">
        <v>1434</v>
      </c>
      <c r="V26" s="20" t="s">
        <v>1435</v>
      </c>
      <c r="W26" s="20" t="s">
        <v>1436</v>
      </c>
      <c r="X26" s="20" t="s">
        <v>1437</v>
      </c>
      <c r="Y26" s="17" t="s">
        <v>1438</v>
      </c>
      <c r="Z26" s="17" t="s">
        <v>186</v>
      </c>
      <c r="AA26" s="17" t="s">
        <v>134</v>
      </c>
      <c r="AB26" s="17" t="s">
        <v>187</v>
      </c>
      <c r="AC26" s="20" t="s">
        <v>1439</v>
      </c>
      <c r="AD26" s="17" t="s">
        <v>1400</v>
      </c>
      <c r="AE26" s="17">
        <v>2</v>
      </c>
      <c r="AF26" s="17" t="s">
        <v>1440</v>
      </c>
      <c r="AG26" s="17" t="s">
        <v>1442</v>
      </c>
      <c r="AH26" s="17" t="s">
        <v>1536</v>
      </c>
      <c r="AI26" s="17" t="s">
        <v>1441</v>
      </c>
      <c r="AJ26" s="17" t="s">
        <v>1443</v>
      </c>
      <c r="AK26" s="17" t="s">
        <v>1537</v>
      </c>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2">
        <v>10.199999999999999</v>
      </c>
      <c r="CO26" s="17">
        <v>8.4</v>
      </c>
      <c r="CP26" s="22" t="s">
        <v>141</v>
      </c>
      <c r="CQ26" s="22" t="s">
        <v>134</v>
      </c>
      <c r="CR26" s="22" t="s">
        <v>141</v>
      </c>
      <c r="CS26" s="22" t="s">
        <v>141</v>
      </c>
      <c r="CT26" s="22" t="s">
        <v>141</v>
      </c>
      <c r="CU26" s="22" t="s">
        <v>134</v>
      </c>
      <c r="CV26" s="22" t="s">
        <v>142</v>
      </c>
      <c r="CW26" s="22" t="s">
        <v>141</v>
      </c>
      <c r="CX26" s="22" t="s">
        <v>141</v>
      </c>
      <c r="CY26" s="22" t="s">
        <v>134</v>
      </c>
      <c r="CZ26" s="22" t="s">
        <v>134</v>
      </c>
      <c r="DA26" s="22" t="str">
        <f t="shared" ref="DA26" si="4">+AB26</f>
        <v>F</v>
      </c>
      <c r="DB26" s="22" t="s">
        <v>143</v>
      </c>
      <c r="DC26" s="22" t="s">
        <v>141</v>
      </c>
      <c r="DD26" s="22" t="s">
        <v>141</v>
      </c>
      <c r="DE26" s="22" t="s">
        <v>141</v>
      </c>
      <c r="DF26" s="22" t="s">
        <v>141</v>
      </c>
      <c r="DG26" s="22" t="s">
        <v>141</v>
      </c>
      <c r="DH26" s="22" t="s">
        <v>141</v>
      </c>
      <c r="DI26" s="22" t="s">
        <v>141</v>
      </c>
      <c r="DJ26" s="22" t="s">
        <v>134</v>
      </c>
      <c r="DK26" s="22" t="s">
        <v>142</v>
      </c>
      <c r="DL26" s="22" t="s">
        <v>142</v>
      </c>
    </row>
    <row r="27" spans="1:116" ht="40.5" customHeight="1" x14ac:dyDescent="0.3">
      <c r="A27" s="51"/>
      <c r="B27" s="15" t="s">
        <v>118</v>
      </c>
      <c r="C27" s="16" t="s">
        <v>230</v>
      </c>
      <c r="D27" s="20" t="s">
        <v>231</v>
      </c>
      <c r="E27" s="17">
        <v>94052190</v>
      </c>
      <c r="F27" s="17" t="s">
        <v>121</v>
      </c>
      <c r="G27" s="17" t="str">
        <f>+VLOOKUP(D27,[1]EU!$C$3:$L$233,10,0)</f>
        <v>White</v>
      </c>
      <c r="H27" s="17" t="str">
        <f>+VLOOKUP(D27,[1]EU!$C$3:$M$233,11,0)</f>
        <v>Glass + metal</v>
      </c>
      <c r="I27" s="18">
        <f>+VLOOKUP(D27,'[2]2024 Pricelist 1st May'!$B$6:$F$248,5,0)</f>
        <v>920</v>
      </c>
      <c r="J27" s="18" t="s">
        <v>1360</v>
      </c>
      <c r="K27" s="17"/>
      <c r="L27" s="17" t="str">
        <f>+VLOOKUP(D27,[1]EU!$C$3:$F$233,4,0)</f>
        <v>Cristina Celestino</v>
      </c>
      <c r="M27" s="17">
        <f>+VLOOKUP(D27,[1]EU!$C$3:$G$233,5,0)</f>
        <v>2019</v>
      </c>
      <c r="N27" s="19">
        <v>8015086004585</v>
      </c>
      <c r="O27" s="20" t="s">
        <v>232</v>
      </c>
      <c r="P27" s="20" t="s">
        <v>233</v>
      </c>
      <c r="Q27" s="20" t="s">
        <v>234</v>
      </c>
      <c r="R27" s="20" t="s">
        <v>235</v>
      </c>
      <c r="S27" s="20" t="s">
        <v>236</v>
      </c>
      <c r="T27" s="20" t="s">
        <v>237</v>
      </c>
      <c r="U27" s="20" t="s">
        <v>238</v>
      </c>
      <c r="V27" s="20" t="s">
        <v>239</v>
      </c>
      <c r="W27" s="20" t="s">
        <v>240</v>
      </c>
      <c r="X27" s="20" t="s">
        <v>241</v>
      </c>
      <c r="Y27" s="17" t="s">
        <v>242</v>
      </c>
      <c r="Z27" s="17" t="s">
        <v>133</v>
      </c>
      <c r="AA27" s="17" t="s">
        <v>134</v>
      </c>
      <c r="AB27" s="21" t="s">
        <v>135</v>
      </c>
      <c r="AC27" s="20" t="s">
        <v>243</v>
      </c>
      <c r="AD27" s="17" t="s">
        <v>167</v>
      </c>
      <c r="AE27" s="17">
        <v>4</v>
      </c>
      <c r="AF27" s="17" t="s">
        <v>244</v>
      </c>
      <c r="AG27" s="17" t="s">
        <v>245</v>
      </c>
      <c r="AH27" s="17" t="s">
        <v>1538</v>
      </c>
      <c r="AI27" s="17" t="s">
        <v>246</v>
      </c>
      <c r="AJ27" s="17" t="s">
        <v>247</v>
      </c>
      <c r="AK27" s="17" t="s">
        <v>1539</v>
      </c>
      <c r="AL27" s="17" t="s">
        <v>248</v>
      </c>
      <c r="AM27" s="17" t="s">
        <v>249</v>
      </c>
      <c r="AN27" s="17" t="s">
        <v>1540</v>
      </c>
      <c r="AO27" s="17" t="s">
        <v>250</v>
      </c>
      <c r="AP27" s="17" t="s">
        <v>251</v>
      </c>
      <c r="AQ27" s="17" t="s">
        <v>1541</v>
      </c>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25" t="s">
        <v>1403</v>
      </c>
      <c r="CO27" s="17">
        <v>16.62</v>
      </c>
      <c r="CP27" s="22" t="s">
        <v>141</v>
      </c>
      <c r="CQ27" s="22" t="s">
        <v>134</v>
      </c>
      <c r="CR27" s="22" t="s">
        <v>141</v>
      </c>
      <c r="CS27" s="22" t="s">
        <v>141</v>
      </c>
      <c r="CT27" s="22" t="s">
        <v>141</v>
      </c>
      <c r="CU27" s="22" t="s">
        <v>134</v>
      </c>
      <c r="CV27" s="22" t="s">
        <v>142</v>
      </c>
      <c r="CW27" s="22" t="s">
        <v>141</v>
      </c>
      <c r="CX27" s="22" t="s">
        <v>141</v>
      </c>
      <c r="CY27" s="22" t="s">
        <v>134</v>
      </c>
      <c r="CZ27" s="22" t="s">
        <v>134</v>
      </c>
      <c r="DA27" s="22" t="str">
        <f t="shared" si="0"/>
        <v>-</v>
      </c>
      <c r="DB27" s="22" t="s">
        <v>143</v>
      </c>
      <c r="DC27" s="22" t="s">
        <v>141</v>
      </c>
      <c r="DD27" s="22" t="s">
        <v>141</v>
      </c>
      <c r="DE27" s="22" t="s">
        <v>141</v>
      </c>
      <c r="DF27" s="22" t="s">
        <v>141</v>
      </c>
      <c r="DG27" s="22" t="s">
        <v>141</v>
      </c>
      <c r="DH27" s="22" t="s">
        <v>141</v>
      </c>
      <c r="DI27" s="22" t="s">
        <v>141</v>
      </c>
      <c r="DJ27" s="22" t="s">
        <v>134</v>
      </c>
      <c r="DK27" s="22" t="s">
        <v>142</v>
      </c>
      <c r="DL27" s="22" t="s">
        <v>142</v>
      </c>
    </row>
    <row r="28" spans="1:116" ht="40.5" customHeight="1" x14ac:dyDescent="0.3">
      <c r="A28" s="52"/>
      <c r="B28" s="15" t="s">
        <v>118</v>
      </c>
      <c r="C28" s="16" t="s">
        <v>230</v>
      </c>
      <c r="D28" s="20" t="s">
        <v>252</v>
      </c>
      <c r="E28" s="17">
        <v>94052190</v>
      </c>
      <c r="F28" s="17" t="s">
        <v>192</v>
      </c>
      <c r="G28" s="17" t="str">
        <f>+VLOOKUP(D28,[1]EU!$C$3:$L$233,10,0)</f>
        <v>Brass</v>
      </c>
      <c r="H28" s="17" t="str">
        <f>+VLOOKUP(D28,[1]EU!$C$3:$M$233,11,0)</f>
        <v>Glass + metal</v>
      </c>
      <c r="I28" s="18">
        <f>+VLOOKUP(D28,'[2]2024 Pricelist 1st May'!$B$6:$F$248,5,0)</f>
        <v>920</v>
      </c>
      <c r="J28" s="18" t="s">
        <v>1360</v>
      </c>
      <c r="K28" s="17"/>
      <c r="L28" s="17" t="str">
        <f>+VLOOKUP(D28,[1]EU!$C$3:$F$233,4,0)</f>
        <v>Cristina Celestino</v>
      </c>
      <c r="M28" s="17">
        <f>+VLOOKUP(D28,[1]EU!$C$3:$G$233,5,0)</f>
        <v>2019</v>
      </c>
      <c r="N28" s="19">
        <v>8015086003892</v>
      </c>
      <c r="O28" s="20" t="s">
        <v>232</v>
      </c>
      <c r="P28" s="20" t="s">
        <v>233</v>
      </c>
      <c r="Q28" s="20" t="s">
        <v>234</v>
      </c>
      <c r="R28" s="20" t="s">
        <v>235</v>
      </c>
      <c r="S28" s="20" t="s">
        <v>236</v>
      </c>
      <c r="T28" s="20" t="s">
        <v>237</v>
      </c>
      <c r="U28" s="20" t="s">
        <v>238</v>
      </c>
      <c r="V28" s="20" t="s">
        <v>239</v>
      </c>
      <c r="W28" s="20" t="s">
        <v>240</v>
      </c>
      <c r="X28" s="20" t="s">
        <v>241</v>
      </c>
      <c r="Y28" s="17" t="s">
        <v>242</v>
      </c>
      <c r="Z28" s="17" t="s">
        <v>133</v>
      </c>
      <c r="AA28" s="17" t="s">
        <v>134</v>
      </c>
      <c r="AB28" s="21" t="s">
        <v>135</v>
      </c>
      <c r="AC28" s="20" t="s">
        <v>243</v>
      </c>
      <c r="AD28" s="17" t="s">
        <v>167</v>
      </c>
      <c r="AE28" s="17">
        <v>4</v>
      </c>
      <c r="AF28" s="17" t="s">
        <v>244</v>
      </c>
      <c r="AG28" s="17" t="s">
        <v>245</v>
      </c>
      <c r="AH28" s="17" t="s">
        <v>1538</v>
      </c>
      <c r="AI28" s="17" t="s">
        <v>246</v>
      </c>
      <c r="AJ28" s="17" t="s">
        <v>247</v>
      </c>
      <c r="AK28" s="17" t="s">
        <v>1539</v>
      </c>
      <c r="AL28" s="17" t="s">
        <v>248</v>
      </c>
      <c r="AM28" s="17" t="s">
        <v>249</v>
      </c>
      <c r="AN28" s="17" t="s">
        <v>1540</v>
      </c>
      <c r="AO28" s="17" t="s">
        <v>250</v>
      </c>
      <c r="AP28" s="17" t="s">
        <v>251</v>
      </c>
      <c r="AQ28" s="17" t="s">
        <v>1541</v>
      </c>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25" t="s">
        <v>1404</v>
      </c>
      <c r="CO28" s="17">
        <v>16.62</v>
      </c>
      <c r="CP28" s="22" t="s">
        <v>141</v>
      </c>
      <c r="CQ28" s="22" t="s">
        <v>134</v>
      </c>
      <c r="CR28" s="22" t="s">
        <v>141</v>
      </c>
      <c r="CS28" s="22" t="s">
        <v>141</v>
      </c>
      <c r="CT28" s="22" t="s">
        <v>141</v>
      </c>
      <c r="CU28" s="22" t="s">
        <v>134</v>
      </c>
      <c r="CV28" s="22" t="s">
        <v>142</v>
      </c>
      <c r="CW28" s="22" t="s">
        <v>141</v>
      </c>
      <c r="CX28" s="22" t="s">
        <v>141</v>
      </c>
      <c r="CY28" s="22" t="s">
        <v>134</v>
      </c>
      <c r="CZ28" s="22" t="s">
        <v>134</v>
      </c>
      <c r="DA28" s="22" t="str">
        <f t="shared" si="0"/>
        <v>-</v>
      </c>
      <c r="DB28" s="22" t="s">
        <v>143</v>
      </c>
      <c r="DC28" s="22" t="s">
        <v>141</v>
      </c>
      <c r="DD28" s="22" t="s">
        <v>141</v>
      </c>
      <c r="DE28" s="22" t="s">
        <v>141</v>
      </c>
      <c r="DF28" s="22" t="s">
        <v>141</v>
      </c>
      <c r="DG28" s="22" t="s">
        <v>141</v>
      </c>
      <c r="DH28" s="22" t="s">
        <v>141</v>
      </c>
      <c r="DI28" s="22" t="s">
        <v>141</v>
      </c>
      <c r="DJ28" s="22" t="s">
        <v>134</v>
      </c>
      <c r="DK28" s="22" t="s">
        <v>142</v>
      </c>
      <c r="DL28" s="22" t="s">
        <v>142</v>
      </c>
    </row>
    <row r="29" spans="1:116" ht="40.5" customHeight="1" x14ac:dyDescent="0.3">
      <c r="A29" s="53"/>
      <c r="B29" s="15" t="s">
        <v>118</v>
      </c>
      <c r="C29" s="16" t="s">
        <v>230</v>
      </c>
      <c r="D29" s="20" t="s">
        <v>253</v>
      </c>
      <c r="E29" s="17">
        <v>94052190</v>
      </c>
      <c r="F29" s="17" t="s">
        <v>254</v>
      </c>
      <c r="G29" s="17" t="str">
        <f>+VLOOKUP(D29,[1]EU!$C$3:$L$233,10,0)</f>
        <v>Coral</v>
      </c>
      <c r="H29" s="17" t="str">
        <f>+VLOOKUP(D29,[1]EU!$C$3:$M$233,11,0)</f>
        <v>Glass + metal</v>
      </c>
      <c r="I29" s="18">
        <f>+VLOOKUP(D29,'[2]2024 Pricelist 1st May'!$B$6:$F$248,5,0)</f>
        <v>920</v>
      </c>
      <c r="J29" s="18" t="s">
        <v>1360</v>
      </c>
      <c r="K29" s="17"/>
      <c r="L29" s="17" t="str">
        <f>+VLOOKUP(D29,[1]EU!$C$3:$F$233,4,0)</f>
        <v>Cristina Celestino</v>
      </c>
      <c r="M29" s="17">
        <f>+VLOOKUP(D29,[1]EU!$C$3:$G$233,5,0)</f>
        <v>2019</v>
      </c>
      <c r="N29" s="19">
        <v>8015086004592</v>
      </c>
      <c r="O29" s="20" t="s">
        <v>232</v>
      </c>
      <c r="P29" s="20" t="s">
        <v>233</v>
      </c>
      <c r="Q29" s="20" t="s">
        <v>234</v>
      </c>
      <c r="R29" s="20" t="s">
        <v>235</v>
      </c>
      <c r="S29" s="20" t="s">
        <v>236</v>
      </c>
      <c r="T29" s="20" t="s">
        <v>237</v>
      </c>
      <c r="U29" s="20" t="s">
        <v>238</v>
      </c>
      <c r="V29" s="20" t="s">
        <v>239</v>
      </c>
      <c r="W29" s="20" t="s">
        <v>240</v>
      </c>
      <c r="X29" s="20" t="s">
        <v>241</v>
      </c>
      <c r="Y29" s="17" t="s">
        <v>242</v>
      </c>
      <c r="Z29" s="17" t="s">
        <v>133</v>
      </c>
      <c r="AA29" s="17" t="s">
        <v>134</v>
      </c>
      <c r="AB29" s="21" t="s">
        <v>135</v>
      </c>
      <c r="AC29" s="20" t="s">
        <v>243</v>
      </c>
      <c r="AD29" s="17" t="s">
        <v>167</v>
      </c>
      <c r="AE29" s="17">
        <v>4</v>
      </c>
      <c r="AF29" s="17" t="s">
        <v>244</v>
      </c>
      <c r="AG29" s="17" t="s">
        <v>245</v>
      </c>
      <c r="AH29" s="17" t="s">
        <v>1538</v>
      </c>
      <c r="AI29" s="17" t="s">
        <v>246</v>
      </c>
      <c r="AJ29" s="17" t="s">
        <v>247</v>
      </c>
      <c r="AK29" s="17" t="s">
        <v>1539</v>
      </c>
      <c r="AL29" s="17" t="s">
        <v>248</v>
      </c>
      <c r="AM29" s="17" t="s">
        <v>249</v>
      </c>
      <c r="AN29" s="17" t="s">
        <v>1540</v>
      </c>
      <c r="AO29" s="17" t="s">
        <v>250</v>
      </c>
      <c r="AP29" s="17" t="s">
        <v>251</v>
      </c>
      <c r="AQ29" s="17" t="s">
        <v>1541</v>
      </c>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25" t="s">
        <v>1405</v>
      </c>
      <c r="CO29" s="17">
        <v>16.62</v>
      </c>
      <c r="CP29" s="22" t="s">
        <v>141</v>
      </c>
      <c r="CQ29" s="22" t="s">
        <v>134</v>
      </c>
      <c r="CR29" s="22" t="s">
        <v>141</v>
      </c>
      <c r="CS29" s="22" t="s">
        <v>141</v>
      </c>
      <c r="CT29" s="22" t="s">
        <v>141</v>
      </c>
      <c r="CU29" s="22" t="s">
        <v>134</v>
      </c>
      <c r="CV29" s="22" t="s">
        <v>142</v>
      </c>
      <c r="CW29" s="22" t="s">
        <v>141</v>
      </c>
      <c r="CX29" s="22" t="s">
        <v>141</v>
      </c>
      <c r="CY29" s="22" t="s">
        <v>134</v>
      </c>
      <c r="CZ29" s="22" t="s">
        <v>134</v>
      </c>
      <c r="DA29" s="22" t="str">
        <f t="shared" si="0"/>
        <v>-</v>
      </c>
      <c r="DB29" s="22" t="s">
        <v>143</v>
      </c>
      <c r="DC29" s="22" t="s">
        <v>141</v>
      </c>
      <c r="DD29" s="22" t="s">
        <v>141</v>
      </c>
      <c r="DE29" s="22" t="s">
        <v>141</v>
      </c>
      <c r="DF29" s="22" t="s">
        <v>141</v>
      </c>
      <c r="DG29" s="22" t="s">
        <v>141</v>
      </c>
      <c r="DH29" s="22" t="s">
        <v>141</v>
      </c>
      <c r="DI29" s="22" t="s">
        <v>141</v>
      </c>
      <c r="DJ29" s="22" t="s">
        <v>134</v>
      </c>
      <c r="DK29" s="22" t="s">
        <v>142</v>
      </c>
      <c r="DL29" s="22" t="s">
        <v>142</v>
      </c>
    </row>
    <row r="30" spans="1:116" ht="124.5" customHeight="1" x14ac:dyDescent="0.3">
      <c r="A30" s="26"/>
      <c r="B30" s="15" t="s">
        <v>118</v>
      </c>
      <c r="C30" s="16" t="s">
        <v>1095</v>
      </c>
      <c r="D30" s="20" t="s">
        <v>1354</v>
      </c>
      <c r="E30" s="17">
        <v>94052190</v>
      </c>
      <c r="F30" s="17" t="s">
        <v>145</v>
      </c>
      <c r="G30" s="17" t="s">
        <v>1130</v>
      </c>
      <c r="H30" s="27" t="s">
        <v>1298</v>
      </c>
      <c r="I30" s="18">
        <f>+VLOOKUP(D30,'[2]2024 Pricelist 1st May'!$B$6:$F$248,5,0)</f>
        <v>550</v>
      </c>
      <c r="J30" s="18" t="s">
        <v>1413</v>
      </c>
      <c r="K30" s="17" t="s">
        <v>1147</v>
      </c>
      <c r="L30" s="17" t="s">
        <v>447</v>
      </c>
      <c r="M30" s="17">
        <v>2022</v>
      </c>
      <c r="N30" s="4" t="s">
        <v>1304</v>
      </c>
      <c r="O30" s="20" t="s">
        <v>1136</v>
      </c>
      <c r="P30" s="20" t="s">
        <v>1137</v>
      </c>
      <c r="Q30" s="20" t="s">
        <v>1138</v>
      </c>
      <c r="R30" s="20" t="s">
        <v>1139</v>
      </c>
      <c r="S30" s="20" t="s">
        <v>1140</v>
      </c>
      <c r="T30" s="20" t="s">
        <v>1131</v>
      </c>
      <c r="U30" s="20" t="s">
        <v>1132</v>
      </c>
      <c r="V30" s="20" t="s">
        <v>1133</v>
      </c>
      <c r="W30" s="20" t="s">
        <v>1134</v>
      </c>
      <c r="X30" s="20" t="s">
        <v>1135</v>
      </c>
      <c r="Y30" s="17" t="s">
        <v>1265</v>
      </c>
      <c r="Z30" s="17" t="s">
        <v>1183</v>
      </c>
      <c r="AA30" s="17" t="s">
        <v>1096</v>
      </c>
      <c r="AB30" s="21"/>
      <c r="AC30" s="20" t="s">
        <v>1367</v>
      </c>
      <c r="AD30" s="17" t="s">
        <v>1400</v>
      </c>
      <c r="AE30" s="17">
        <v>1</v>
      </c>
      <c r="AF30" s="17" t="s">
        <v>1395</v>
      </c>
      <c r="AG30" s="20" t="s">
        <v>1396</v>
      </c>
      <c r="AH30" s="17" t="s">
        <v>1187</v>
      </c>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2">
        <v>7.7</v>
      </c>
      <c r="CO30" s="2">
        <v>4</v>
      </c>
      <c r="CP30" s="22" t="s">
        <v>141</v>
      </c>
      <c r="CQ30" s="22" t="s">
        <v>134</v>
      </c>
      <c r="CR30" s="22" t="s">
        <v>141</v>
      </c>
      <c r="CS30" s="22" t="s">
        <v>141</v>
      </c>
      <c r="CT30" s="22" t="s">
        <v>141</v>
      </c>
      <c r="CU30" s="22" t="s">
        <v>134</v>
      </c>
      <c r="CV30" s="22" t="s">
        <v>142</v>
      </c>
      <c r="CW30" s="22" t="s">
        <v>141</v>
      </c>
      <c r="CX30" s="22" t="s">
        <v>141</v>
      </c>
      <c r="CY30" s="22" t="s">
        <v>141</v>
      </c>
      <c r="CZ30" s="22" t="s">
        <v>134</v>
      </c>
      <c r="DA30" s="22"/>
      <c r="DB30" s="22" t="s">
        <v>1406</v>
      </c>
      <c r="DC30" s="22" t="s">
        <v>141</v>
      </c>
      <c r="DD30" s="22" t="s">
        <v>141</v>
      </c>
      <c r="DE30" s="22" t="s">
        <v>141</v>
      </c>
      <c r="DF30" s="22" t="s">
        <v>141</v>
      </c>
      <c r="DG30" s="22" t="s">
        <v>141</v>
      </c>
      <c r="DH30" s="22" t="s">
        <v>141</v>
      </c>
      <c r="DI30" s="22" t="s">
        <v>141</v>
      </c>
      <c r="DJ30" s="22" t="s">
        <v>134</v>
      </c>
      <c r="DK30" s="22" t="s">
        <v>142</v>
      </c>
      <c r="DL30" s="22" t="s">
        <v>142</v>
      </c>
    </row>
    <row r="31" spans="1:116" ht="45" customHeight="1" x14ac:dyDescent="0.3">
      <c r="A31" s="51"/>
      <c r="B31" s="15" t="s">
        <v>118</v>
      </c>
      <c r="C31" s="16" t="s">
        <v>255</v>
      </c>
      <c r="D31" s="17" t="s">
        <v>256</v>
      </c>
      <c r="E31" s="17">
        <v>94052190</v>
      </c>
      <c r="F31" s="17" t="s">
        <v>121</v>
      </c>
      <c r="G31" s="17" t="s">
        <v>1397</v>
      </c>
      <c r="H31" s="17" t="str">
        <f>+VLOOKUP(D31,[1]EU!$C$3:$M$233,11,0)</f>
        <v>Plexiglas + steel</v>
      </c>
      <c r="I31" s="18">
        <f>+VLOOKUP(D31,'[2]2024 Pricelist 1st May'!$B$6:$F$248,5,0)</f>
        <v>780</v>
      </c>
      <c r="J31" s="18" t="s">
        <v>1362</v>
      </c>
      <c r="K31" s="17"/>
      <c r="L31" s="17" t="str">
        <f>+VLOOKUP(D31,[1]EU!$C$3:$F$233,4,0)</f>
        <v>Marzio Rusconi Clerici</v>
      </c>
      <c r="M31" s="17">
        <f>+VLOOKUP(D31,[1]EU!$C$3:$G$233,5,0)</f>
        <v>2001</v>
      </c>
      <c r="N31" s="19">
        <v>8015086002314</v>
      </c>
      <c r="O31" s="20" t="s">
        <v>257</v>
      </c>
      <c r="P31" s="20" t="s">
        <v>258</v>
      </c>
      <c r="Q31" s="20" t="s">
        <v>259</v>
      </c>
      <c r="R31" s="20" t="s">
        <v>260</v>
      </c>
      <c r="S31" s="20" t="s">
        <v>261</v>
      </c>
      <c r="T31" s="20" t="s">
        <v>262</v>
      </c>
      <c r="U31" s="20" t="s">
        <v>263</v>
      </c>
      <c r="V31" s="20" t="s">
        <v>264</v>
      </c>
      <c r="W31" s="20" t="s">
        <v>265</v>
      </c>
      <c r="X31" s="20" t="s">
        <v>266</v>
      </c>
      <c r="Y31" s="17" t="s">
        <v>267</v>
      </c>
      <c r="Z31" s="17" t="s">
        <v>133</v>
      </c>
      <c r="AA31" s="17" t="s">
        <v>134</v>
      </c>
      <c r="AB31" s="21" t="s">
        <v>135</v>
      </c>
      <c r="AC31" s="20" t="s">
        <v>268</v>
      </c>
      <c r="AD31" s="17" t="s">
        <v>167</v>
      </c>
      <c r="AE31" s="17">
        <v>2</v>
      </c>
      <c r="AF31" s="17" t="s">
        <v>269</v>
      </c>
      <c r="AG31" s="17" t="s">
        <v>270</v>
      </c>
      <c r="AH31" s="17" t="s">
        <v>1542</v>
      </c>
      <c r="AI31" s="17" t="s">
        <v>271</v>
      </c>
      <c r="AJ31" s="17" t="s">
        <v>272</v>
      </c>
      <c r="AK31" s="17" t="s">
        <v>1543</v>
      </c>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v>9.9600000000000009</v>
      </c>
      <c r="CO31" s="17">
        <v>5.66</v>
      </c>
      <c r="CP31" s="22" t="s">
        <v>141</v>
      </c>
      <c r="CQ31" s="22" t="s">
        <v>134</v>
      </c>
      <c r="CR31" s="22" t="s">
        <v>141</v>
      </c>
      <c r="CS31" s="22" t="s">
        <v>141</v>
      </c>
      <c r="CT31" s="22" t="s">
        <v>141</v>
      </c>
      <c r="CU31" s="22" t="s">
        <v>134</v>
      </c>
      <c r="CV31" s="22" t="s">
        <v>142</v>
      </c>
      <c r="CW31" s="22" t="s">
        <v>141</v>
      </c>
      <c r="CX31" s="22" t="s">
        <v>141</v>
      </c>
      <c r="CY31" s="22" t="s">
        <v>134</v>
      </c>
      <c r="CZ31" s="22" t="s">
        <v>134</v>
      </c>
      <c r="DA31" s="22" t="str">
        <f t="shared" si="0"/>
        <v>-</v>
      </c>
      <c r="DB31" s="22" t="s">
        <v>143</v>
      </c>
      <c r="DC31" s="22" t="s">
        <v>141</v>
      </c>
      <c r="DD31" s="22" t="s">
        <v>141</v>
      </c>
      <c r="DE31" s="22" t="s">
        <v>141</v>
      </c>
      <c r="DF31" s="22" t="s">
        <v>141</v>
      </c>
      <c r="DG31" s="22" t="s">
        <v>141</v>
      </c>
      <c r="DH31" s="22" t="s">
        <v>141</v>
      </c>
      <c r="DI31" s="22" t="s">
        <v>141</v>
      </c>
      <c r="DJ31" s="22" t="s">
        <v>134</v>
      </c>
      <c r="DK31" s="22" t="s">
        <v>142</v>
      </c>
      <c r="DL31" s="22" t="s">
        <v>142</v>
      </c>
    </row>
    <row r="32" spans="1:116" ht="45" customHeight="1" x14ac:dyDescent="0.3">
      <c r="A32" s="52"/>
      <c r="B32" s="15" t="s">
        <v>118</v>
      </c>
      <c r="C32" s="16" t="s">
        <v>255</v>
      </c>
      <c r="D32" s="17" t="s">
        <v>273</v>
      </c>
      <c r="E32" s="17">
        <v>94052190</v>
      </c>
      <c r="F32" s="17" t="s">
        <v>121</v>
      </c>
      <c r="G32" s="17" t="s">
        <v>1398</v>
      </c>
      <c r="H32" s="17" t="str">
        <f>+VLOOKUP(D32,[1]EU!$C$3:$M$233,11,0)</f>
        <v>Plexiglas + steel</v>
      </c>
      <c r="I32" s="18">
        <f>+VLOOKUP(D32,'[2]2024 Pricelist 1st May'!$B$6:$F$248,5,0)</f>
        <v>830</v>
      </c>
      <c r="J32" s="18" t="s">
        <v>1362</v>
      </c>
      <c r="K32" s="17"/>
      <c r="L32" s="17" t="str">
        <f>+VLOOKUP(D32,[1]EU!$C$3:$F$233,4,0)</f>
        <v>Marzio Rusconi Clerici</v>
      </c>
      <c r="M32" s="17">
        <f>+VLOOKUP(D32,[1]EU!$C$3:$G$233,5,0)</f>
        <v>2001</v>
      </c>
      <c r="N32" s="19">
        <v>8015086002352</v>
      </c>
      <c r="O32" s="20" t="s">
        <v>257</v>
      </c>
      <c r="P32" s="20" t="s">
        <v>258</v>
      </c>
      <c r="Q32" s="20" t="s">
        <v>259</v>
      </c>
      <c r="R32" s="20" t="s">
        <v>260</v>
      </c>
      <c r="S32" s="20" t="s">
        <v>261</v>
      </c>
      <c r="T32" s="20" t="s">
        <v>262</v>
      </c>
      <c r="U32" s="20" t="s">
        <v>263</v>
      </c>
      <c r="V32" s="20" t="s">
        <v>264</v>
      </c>
      <c r="W32" s="20" t="s">
        <v>265</v>
      </c>
      <c r="X32" s="20" t="s">
        <v>266</v>
      </c>
      <c r="Y32" s="17" t="s">
        <v>267</v>
      </c>
      <c r="Z32" s="17" t="s">
        <v>133</v>
      </c>
      <c r="AA32" s="17" t="s">
        <v>134</v>
      </c>
      <c r="AB32" s="21" t="s">
        <v>135</v>
      </c>
      <c r="AC32" s="20" t="s">
        <v>268</v>
      </c>
      <c r="AD32" s="17" t="s">
        <v>167</v>
      </c>
      <c r="AE32" s="17">
        <v>2</v>
      </c>
      <c r="AF32" s="17" t="s">
        <v>269</v>
      </c>
      <c r="AG32" s="17" t="s">
        <v>270</v>
      </c>
      <c r="AH32" s="17" t="s">
        <v>1542</v>
      </c>
      <c r="AI32" s="17" t="s">
        <v>271</v>
      </c>
      <c r="AJ32" s="17" t="s">
        <v>272</v>
      </c>
      <c r="AK32" s="17" t="s">
        <v>1543</v>
      </c>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v>9.9600000000000009</v>
      </c>
      <c r="CO32" s="17">
        <v>5.66</v>
      </c>
      <c r="CP32" s="22" t="s">
        <v>141</v>
      </c>
      <c r="CQ32" s="22" t="s">
        <v>134</v>
      </c>
      <c r="CR32" s="22" t="s">
        <v>141</v>
      </c>
      <c r="CS32" s="22" t="s">
        <v>141</v>
      </c>
      <c r="CT32" s="22" t="s">
        <v>141</v>
      </c>
      <c r="CU32" s="22" t="s">
        <v>134</v>
      </c>
      <c r="CV32" s="22" t="s">
        <v>142</v>
      </c>
      <c r="CW32" s="22" t="s">
        <v>141</v>
      </c>
      <c r="CX32" s="22" t="s">
        <v>141</v>
      </c>
      <c r="CY32" s="22" t="s">
        <v>134</v>
      </c>
      <c r="CZ32" s="22" t="s">
        <v>134</v>
      </c>
      <c r="DA32" s="22" t="str">
        <f t="shared" si="0"/>
        <v>-</v>
      </c>
      <c r="DB32" s="22" t="s">
        <v>143</v>
      </c>
      <c r="DC32" s="22" t="s">
        <v>141</v>
      </c>
      <c r="DD32" s="22" t="s">
        <v>141</v>
      </c>
      <c r="DE32" s="22" t="s">
        <v>141</v>
      </c>
      <c r="DF32" s="22" t="s">
        <v>141</v>
      </c>
      <c r="DG32" s="22" t="s">
        <v>141</v>
      </c>
      <c r="DH32" s="22" t="s">
        <v>141</v>
      </c>
      <c r="DI32" s="22" t="s">
        <v>141</v>
      </c>
      <c r="DJ32" s="22" t="s">
        <v>134</v>
      </c>
      <c r="DK32" s="22" t="s">
        <v>142</v>
      </c>
      <c r="DL32" s="22" t="s">
        <v>142</v>
      </c>
    </row>
    <row r="33" spans="1:116" ht="45" customHeight="1" x14ac:dyDescent="0.3">
      <c r="A33" s="53"/>
      <c r="B33" s="15" t="s">
        <v>118</v>
      </c>
      <c r="C33" s="16" t="s">
        <v>274</v>
      </c>
      <c r="D33" s="17" t="s">
        <v>275</v>
      </c>
      <c r="E33" s="17">
        <v>94052190</v>
      </c>
      <c r="F33" s="17" t="s">
        <v>121</v>
      </c>
      <c r="G33" s="17" t="s">
        <v>1397</v>
      </c>
      <c r="H33" s="17" t="str">
        <f>+VLOOKUP(D33,[1]EU!$C$3:$M$233,11,0)</f>
        <v>Plexiglas + steel</v>
      </c>
      <c r="I33" s="18">
        <f>+VLOOKUP(D33,'[2]2024 Pricelist 1st May'!$B$6:$F$248,5,0)</f>
        <v>950</v>
      </c>
      <c r="J33" s="18" t="s">
        <v>1362</v>
      </c>
      <c r="K33" s="17"/>
      <c r="L33" s="17" t="str">
        <f>+VLOOKUP(D33,[1]EU!$C$3:$F$233,4,0)</f>
        <v>Marzio Rusconi Clerici</v>
      </c>
      <c r="M33" s="17">
        <f>+VLOOKUP(D33,[1]EU!$C$3:$G$233,5,0)</f>
        <v>2001</v>
      </c>
      <c r="N33" s="19">
        <v>8015086002390</v>
      </c>
      <c r="O33" s="20" t="s">
        <v>257</v>
      </c>
      <c r="P33" s="20" t="s">
        <v>258</v>
      </c>
      <c r="Q33" s="20" t="s">
        <v>259</v>
      </c>
      <c r="R33" s="20" t="s">
        <v>260</v>
      </c>
      <c r="S33" s="20" t="s">
        <v>261</v>
      </c>
      <c r="T33" s="20" t="s">
        <v>262</v>
      </c>
      <c r="U33" s="20" t="s">
        <v>263</v>
      </c>
      <c r="V33" s="20" t="s">
        <v>264</v>
      </c>
      <c r="W33" s="20" t="s">
        <v>265</v>
      </c>
      <c r="X33" s="20" t="s">
        <v>266</v>
      </c>
      <c r="Y33" s="17" t="s">
        <v>276</v>
      </c>
      <c r="Z33" s="17" t="s">
        <v>133</v>
      </c>
      <c r="AA33" s="17" t="s">
        <v>134</v>
      </c>
      <c r="AB33" s="21" t="s">
        <v>135</v>
      </c>
      <c r="AC33" s="20" t="s">
        <v>268</v>
      </c>
      <c r="AD33" s="17" t="s">
        <v>167</v>
      </c>
      <c r="AE33" s="17">
        <v>2</v>
      </c>
      <c r="AF33" s="17" t="s">
        <v>277</v>
      </c>
      <c r="AG33" s="17" t="s">
        <v>278</v>
      </c>
      <c r="AH33" s="17" t="s">
        <v>1544</v>
      </c>
      <c r="AI33" s="17" t="s">
        <v>279</v>
      </c>
      <c r="AJ33" s="17" t="s">
        <v>280</v>
      </c>
      <c r="AK33" s="17" t="s">
        <v>1399</v>
      </c>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v>9.9600000000000009</v>
      </c>
      <c r="CO33" s="17">
        <v>5.66</v>
      </c>
      <c r="CP33" s="22" t="s">
        <v>141</v>
      </c>
      <c r="CQ33" s="22" t="s">
        <v>134</v>
      </c>
      <c r="CR33" s="22" t="s">
        <v>141</v>
      </c>
      <c r="CS33" s="22" t="s">
        <v>141</v>
      </c>
      <c r="CT33" s="22" t="s">
        <v>141</v>
      </c>
      <c r="CU33" s="22" t="s">
        <v>134</v>
      </c>
      <c r="CV33" s="22" t="s">
        <v>142</v>
      </c>
      <c r="CW33" s="22" t="s">
        <v>141</v>
      </c>
      <c r="CX33" s="22" t="s">
        <v>141</v>
      </c>
      <c r="CY33" s="22" t="s">
        <v>134</v>
      </c>
      <c r="CZ33" s="22" t="s">
        <v>134</v>
      </c>
      <c r="DA33" s="22" t="str">
        <f t="shared" si="0"/>
        <v>-</v>
      </c>
      <c r="DB33" s="22" t="s">
        <v>143</v>
      </c>
      <c r="DC33" s="22" t="s">
        <v>141</v>
      </c>
      <c r="DD33" s="22" t="s">
        <v>141</v>
      </c>
      <c r="DE33" s="22" t="s">
        <v>141</v>
      </c>
      <c r="DF33" s="22" t="s">
        <v>141</v>
      </c>
      <c r="DG33" s="22" t="s">
        <v>141</v>
      </c>
      <c r="DH33" s="22" t="s">
        <v>141</v>
      </c>
      <c r="DI33" s="22" t="s">
        <v>141</v>
      </c>
      <c r="DJ33" s="22" t="s">
        <v>134</v>
      </c>
      <c r="DK33" s="22" t="s">
        <v>142</v>
      </c>
      <c r="DL33" s="22" t="s">
        <v>142</v>
      </c>
    </row>
    <row r="34" spans="1:116" ht="36" customHeight="1" x14ac:dyDescent="0.3">
      <c r="A34" s="51"/>
      <c r="B34" s="15" t="s">
        <v>118</v>
      </c>
      <c r="C34" s="16" t="s">
        <v>282</v>
      </c>
      <c r="D34" s="17" t="s">
        <v>283</v>
      </c>
      <c r="E34" s="17">
        <v>94052190</v>
      </c>
      <c r="F34" s="17" t="s">
        <v>121</v>
      </c>
      <c r="G34" s="17" t="str">
        <f>+VLOOKUP(D34,[1]EU!$C$3:$L$233,10,0)</f>
        <v>Fabric</v>
      </c>
      <c r="H34" s="17" t="str">
        <f>+VLOOKUP(D34,[1]EU!$C$3:$M$233,11,0)</f>
        <v>Fabric + metal</v>
      </c>
      <c r="I34" s="18">
        <f>+VLOOKUP(D34,'[2]2024 Pricelist 1st May'!$B$6:$F$248,5,0)</f>
        <v>1100</v>
      </c>
      <c r="J34" s="18" t="s">
        <v>1359</v>
      </c>
      <c r="K34" s="17"/>
      <c r="L34" s="17" t="str">
        <f>+VLOOKUP(D34,[1]EU!$C$3:$F$233,4,0)</f>
        <v>Christophe Pillet</v>
      </c>
      <c r="M34" s="17">
        <f>+VLOOKUP(D34,[1]EU!$C$3:$G$233,5,0)</f>
        <v>2002</v>
      </c>
      <c r="N34" s="19">
        <v>8015086002437</v>
      </c>
      <c r="O34" s="20" t="s">
        <v>284</v>
      </c>
      <c r="P34" s="20" t="s">
        <v>285</v>
      </c>
      <c r="Q34" s="20" t="s">
        <v>286</v>
      </c>
      <c r="R34" s="20" t="s">
        <v>287</v>
      </c>
      <c r="S34" s="20" t="s">
        <v>288</v>
      </c>
      <c r="T34" s="20" t="s">
        <v>289</v>
      </c>
      <c r="U34" s="20" t="s">
        <v>290</v>
      </c>
      <c r="V34" s="20" t="s">
        <v>291</v>
      </c>
      <c r="W34" s="20" t="s">
        <v>292</v>
      </c>
      <c r="X34" s="20" t="s">
        <v>293</v>
      </c>
      <c r="Y34" s="17" t="s">
        <v>294</v>
      </c>
      <c r="Z34" s="17" t="s">
        <v>133</v>
      </c>
      <c r="AA34" s="17" t="s">
        <v>134</v>
      </c>
      <c r="AB34" s="21" t="s">
        <v>135</v>
      </c>
      <c r="AC34" s="20" t="s">
        <v>295</v>
      </c>
      <c r="AD34" s="17" t="s">
        <v>167</v>
      </c>
      <c r="AE34" s="17">
        <v>2</v>
      </c>
      <c r="AF34" s="17" t="s">
        <v>296</v>
      </c>
      <c r="AG34" s="17" t="s">
        <v>297</v>
      </c>
      <c r="AH34" s="17" t="s">
        <v>1546</v>
      </c>
      <c r="AI34" s="17" t="s">
        <v>298</v>
      </c>
      <c r="AJ34" s="17" t="s">
        <v>299</v>
      </c>
      <c r="AK34" s="17" t="s">
        <v>1547</v>
      </c>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v>7.94</v>
      </c>
      <c r="CO34" s="17">
        <v>4</v>
      </c>
      <c r="CP34" s="22" t="s">
        <v>141</v>
      </c>
      <c r="CQ34" s="22" t="s">
        <v>134</v>
      </c>
      <c r="CR34" s="22" t="s">
        <v>141</v>
      </c>
      <c r="CS34" s="22" t="s">
        <v>141</v>
      </c>
      <c r="CT34" s="22" t="s">
        <v>141</v>
      </c>
      <c r="CU34" s="22" t="s">
        <v>134</v>
      </c>
      <c r="CV34" s="22" t="s">
        <v>142</v>
      </c>
      <c r="CW34" s="22" t="s">
        <v>141</v>
      </c>
      <c r="CX34" s="22" t="s">
        <v>141</v>
      </c>
      <c r="CY34" s="22" t="s">
        <v>134</v>
      </c>
      <c r="CZ34" s="22" t="s">
        <v>134</v>
      </c>
      <c r="DA34" s="22" t="str">
        <f t="shared" si="0"/>
        <v>-</v>
      </c>
      <c r="DB34" s="22" t="s">
        <v>143</v>
      </c>
      <c r="DC34" s="22" t="s">
        <v>141</v>
      </c>
      <c r="DD34" s="22" t="s">
        <v>141</v>
      </c>
      <c r="DE34" s="22" t="s">
        <v>141</v>
      </c>
      <c r="DF34" s="22" t="s">
        <v>141</v>
      </c>
      <c r="DG34" s="22" t="s">
        <v>141</v>
      </c>
      <c r="DH34" s="22" t="s">
        <v>141</v>
      </c>
      <c r="DI34" s="22" t="s">
        <v>141</v>
      </c>
      <c r="DJ34" s="22" t="s">
        <v>134</v>
      </c>
      <c r="DK34" s="22" t="s">
        <v>142</v>
      </c>
      <c r="DL34" s="22" t="s">
        <v>142</v>
      </c>
    </row>
    <row r="35" spans="1:116" ht="36" customHeight="1" x14ac:dyDescent="0.3">
      <c r="A35" s="52"/>
      <c r="B35" s="15" t="s">
        <v>118</v>
      </c>
      <c r="C35" s="16" t="s">
        <v>282</v>
      </c>
      <c r="D35" s="17" t="s">
        <v>300</v>
      </c>
      <c r="E35" s="17">
        <v>94052190</v>
      </c>
      <c r="F35" s="17" t="s">
        <v>301</v>
      </c>
      <c r="G35" s="17" t="str">
        <f>+VLOOKUP(D35,[1]EU!$C$3:$L$233,10,0)</f>
        <v>Fabric</v>
      </c>
      <c r="H35" s="17" t="str">
        <f>+VLOOKUP(D35,[1]EU!$C$3:$M$233,11,0)</f>
        <v>Fabric + metal</v>
      </c>
      <c r="I35" s="18">
        <f>+VLOOKUP(D35,'[2]2024 Pricelist 1st May'!$B$6:$F$248,5,0)</f>
        <v>1100</v>
      </c>
      <c r="J35" s="18" t="s">
        <v>1359</v>
      </c>
      <c r="K35" s="17"/>
      <c r="L35" s="17" t="str">
        <f>+VLOOKUP(D35,[1]EU!$C$3:$F$233,4,0)</f>
        <v>Christophe Pillet</v>
      </c>
      <c r="M35" s="17">
        <f>+VLOOKUP(D35,[1]EU!$C$3:$G$233,5,0)</f>
        <v>2002</v>
      </c>
      <c r="N35" s="19">
        <v>8015086002444</v>
      </c>
      <c r="O35" s="20" t="s">
        <v>284</v>
      </c>
      <c r="P35" s="20" t="s">
        <v>285</v>
      </c>
      <c r="Q35" s="20" t="s">
        <v>286</v>
      </c>
      <c r="R35" s="20" t="s">
        <v>287</v>
      </c>
      <c r="S35" s="20" t="s">
        <v>288</v>
      </c>
      <c r="T35" s="20" t="s">
        <v>289</v>
      </c>
      <c r="U35" s="20" t="s">
        <v>290</v>
      </c>
      <c r="V35" s="20" t="s">
        <v>291</v>
      </c>
      <c r="W35" s="20" t="s">
        <v>292</v>
      </c>
      <c r="X35" s="20" t="s">
        <v>293</v>
      </c>
      <c r="Y35" s="17" t="s">
        <v>294</v>
      </c>
      <c r="Z35" s="17" t="s">
        <v>133</v>
      </c>
      <c r="AA35" s="17" t="s">
        <v>134</v>
      </c>
      <c r="AB35" s="21" t="s">
        <v>135</v>
      </c>
      <c r="AC35" s="20" t="s">
        <v>295</v>
      </c>
      <c r="AD35" s="17" t="s">
        <v>167</v>
      </c>
      <c r="AE35" s="17">
        <v>2</v>
      </c>
      <c r="AF35" s="17" t="s">
        <v>296</v>
      </c>
      <c r="AG35" s="17" t="s">
        <v>297</v>
      </c>
      <c r="AH35" s="17" t="s">
        <v>1546</v>
      </c>
      <c r="AI35" s="17" t="s">
        <v>298</v>
      </c>
      <c r="AJ35" s="17" t="s">
        <v>299</v>
      </c>
      <c r="AK35" s="17" t="s">
        <v>1547</v>
      </c>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v>7.94</v>
      </c>
      <c r="CO35" s="17">
        <v>4</v>
      </c>
      <c r="CP35" s="22" t="s">
        <v>141</v>
      </c>
      <c r="CQ35" s="22" t="s">
        <v>134</v>
      </c>
      <c r="CR35" s="22" t="s">
        <v>141</v>
      </c>
      <c r="CS35" s="22" t="s">
        <v>141</v>
      </c>
      <c r="CT35" s="22" t="s">
        <v>141</v>
      </c>
      <c r="CU35" s="22" t="s">
        <v>134</v>
      </c>
      <c r="CV35" s="22" t="s">
        <v>142</v>
      </c>
      <c r="CW35" s="22" t="s">
        <v>141</v>
      </c>
      <c r="CX35" s="22" t="s">
        <v>141</v>
      </c>
      <c r="CY35" s="22" t="s">
        <v>134</v>
      </c>
      <c r="CZ35" s="22" t="s">
        <v>134</v>
      </c>
      <c r="DA35" s="22" t="str">
        <f t="shared" si="0"/>
        <v>-</v>
      </c>
      <c r="DB35" s="22" t="s">
        <v>143</v>
      </c>
      <c r="DC35" s="22" t="s">
        <v>141</v>
      </c>
      <c r="DD35" s="22" t="s">
        <v>141</v>
      </c>
      <c r="DE35" s="22" t="s">
        <v>141</v>
      </c>
      <c r="DF35" s="22" t="s">
        <v>141</v>
      </c>
      <c r="DG35" s="22" t="s">
        <v>141</v>
      </c>
      <c r="DH35" s="22" t="s">
        <v>141</v>
      </c>
      <c r="DI35" s="22" t="s">
        <v>141</v>
      </c>
      <c r="DJ35" s="22" t="s">
        <v>134</v>
      </c>
      <c r="DK35" s="22" t="s">
        <v>142</v>
      </c>
      <c r="DL35" s="22" t="s">
        <v>142</v>
      </c>
    </row>
    <row r="36" spans="1:116" ht="36" customHeight="1" x14ac:dyDescent="0.3">
      <c r="A36" s="53"/>
      <c r="B36" s="15" t="s">
        <v>118</v>
      </c>
      <c r="C36" s="16" t="s">
        <v>282</v>
      </c>
      <c r="D36" s="17" t="s">
        <v>302</v>
      </c>
      <c r="E36" s="17">
        <v>94052190</v>
      </c>
      <c r="F36" s="17" t="s">
        <v>303</v>
      </c>
      <c r="G36" s="17" t="str">
        <f>+VLOOKUP(D36,[1]EU!$C$3:$L$233,10,0)</f>
        <v>Fabric</v>
      </c>
      <c r="H36" s="17" t="str">
        <f>+VLOOKUP(D36,[1]EU!$C$3:$M$233,11,0)</f>
        <v>Fabric + metal</v>
      </c>
      <c r="I36" s="18">
        <f>+VLOOKUP(D36,'[2]2024 Pricelist 1st May'!$B$6:$F$248,5,0)</f>
        <v>1100</v>
      </c>
      <c r="J36" s="18" t="s">
        <v>1359</v>
      </c>
      <c r="K36" s="17"/>
      <c r="L36" s="17" t="str">
        <f>+VLOOKUP(D36,[1]EU!$C$3:$F$233,4,0)</f>
        <v>Christophe Pillet</v>
      </c>
      <c r="M36" s="17">
        <f>+VLOOKUP(D36,[1]EU!$C$3:$G$233,5,0)</f>
        <v>2002</v>
      </c>
      <c r="N36" s="19">
        <v>8015086002451</v>
      </c>
      <c r="O36" s="20" t="s">
        <v>284</v>
      </c>
      <c r="P36" s="20" t="s">
        <v>285</v>
      </c>
      <c r="Q36" s="20" t="s">
        <v>286</v>
      </c>
      <c r="R36" s="20" t="s">
        <v>287</v>
      </c>
      <c r="S36" s="20" t="s">
        <v>288</v>
      </c>
      <c r="T36" s="20" t="s">
        <v>289</v>
      </c>
      <c r="U36" s="20" t="s">
        <v>290</v>
      </c>
      <c r="V36" s="20" t="s">
        <v>291</v>
      </c>
      <c r="W36" s="20" t="s">
        <v>292</v>
      </c>
      <c r="X36" s="20" t="s">
        <v>293</v>
      </c>
      <c r="Y36" s="17" t="s">
        <v>294</v>
      </c>
      <c r="Z36" s="17" t="s">
        <v>133</v>
      </c>
      <c r="AA36" s="17" t="s">
        <v>134</v>
      </c>
      <c r="AB36" s="21" t="s">
        <v>135</v>
      </c>
      <c r="AC36" s="20" t="s">
        <v>295</v>
      </c>
      <c r="AD36" s="17" t="s">
        <v>167</v>
      </c>
      <c r="AE36" s="17">
        <v>2</v>
      </c>
      <c r="AF36" s="17" t="s">
        <v>296</v>
      </c>
      <c r="AG36" s="17" t="s">
        <v>297</v>
      </c>
      <c r="AH36" s="17" t="s">
        <v>1546</v>
      </c>
      <c r="AI36" s="17" t="s">
        <v>298</v>
      </c>
      <c r="AJ36" s="17" t="s">
        <v>299</v>
      </c>
      <c r="AK36" s="17" t="s">
        <v>1547</v>
      </c>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v>7.94</v>
      </c>
      <c r="CO36" s="17">
        <v>4</v>
      </c>
      <c r="CP36" s="22" t="s">
        <v>141</v>
      </c>
      <c r="CQ36" s="22" t="s">
        <v>134</v>
      </c>
      <c r="CR36" s="22" t="s">
        <v>141</v>
      </c>
      <c r="CS36" s="22" t="s">
        <v>141</v>
      </c>
      <c r="CT36" s="22" t="s">
        <v>141</v>
      </c>
      <c r="CU36" s="22" t="s">
        <v>134</v>
      </c>
      <c r="CV36" s="22" t="s">
        <v>142</v>
      </c>
      <c r="CW36" s="22" t="s">
        <v>141</v>
      </c>
      <c r="CX36" s="22" t="s">
        <v>141</v>
      </c>
      <c r="CY36" s="22" t="s">
        <v>134</v>
      </c>
      <c r="CZ36" s="22" t="s">
        <v>134</v>
      </c>
      <c r="DA36" s="22" t="str">
        <f t="shared" si="0"/>
        <v>-</v>
      </c>
      <c r="DB36" s="22" t="s">
        <v>143</v>
      </c>
      <c r="DC36" s="22" t="s">
        <v>141</v>
      </c>
      <c r="DD36" s="22" t="s">
        <v>141</v>
      </c>
      <c r="DE36" s="22" t="s">
        <v>141</v>
      </c>
      <c r="DF36" s="22" t="s">
        <v>141</v>
      </c>
      <c r="DG36" s="22" t="s">
        <v>141</v>
      </c>
      <c r="DH36" s="22" t="s">
        <v>141</v>
      </c>
      <c r="DI36" s="22" t="s">
        <v>141</v>
      </c>
      <c r="DJ36" s="22" t="s">
        <v>134</v>
      </c>
      <c r="DK36" s="22" t="s">
        <v>142</v>
      </c>
      <c r="DL36" s="22" t="s">
        <v>142</v>
      </c>
    </row>
    <row r="37" spans="1:116" ht="36.75" customHeight="1" x14ac:dyDescent="0.3">
      <c r="A37" s="51"/>
      <c r="B37" s="15" t="s">
        <v>118</v>
      </c>
      <c r="C37" s="16" t="s">
        <v>304</v>
      </c>
      <c r="D37" s="17" t="s">
        <v>305</v>
      </c>
      <c r="E37" s="17">
        <v>94052190</v>
      </c>
      <c r="F37" s="17" t="s">
        <v>121</v>
      </c>
      <c r="G37" s="17" t="s">
        <v>306</v>
      </c>
      <c r="H37" s="17" t="s">
        <v>307</v>
      </c>
      <c r="I37" s="18">
        <f>+VLOOKUP(D37,'[2]2024 Pricelist 1st May'!$B$6:$F$248,5,0)</f>
        <v>935</v>
      </c>
      <c r="J37" s="28" t="s">
        <v>1359</v>
      </c>
      <c r="K37" s="17"/>
      <c r="L37" s="17" t="s">
        <v>308</v>
      </c>
      <c r="M37" s="17">
        <v>2021</v>
      </c>
      <c r="N37" s="19">
        <v>8015086009979</v>
      </c>
      <c r="O37" s="20" t="s">
        <v>309</v>
      </c>
      <c r="P37" s="20" t="s">
        <v>310</v>
      </c>
      <c r="Q37" s="20" t="s">
        <v>311</v>
      </c>
      <c r="R37" s="20" t="s">
        <v>312</v>
      </c>
      <c r="S37" s="20" t="s">
        <v>313</v>
      </c>
      <c r="T37" s="20" t="s">
        <v>314</v>
      </c>
      <c r="U37" s="20" t="s">
        <v>315</v>
      </c>
      <c r="V37" s="20" t="s">
        <v>316</v>
      </c>
      <c r="W37" s="20" t="s">
        <v>317</v>
      </c>
      <c r="X37" s="20" t="s">
        <v>318</v>
      </c>
      <c r="Y37" s="17" t="s">
        <v>319</v>
      </c>
      <c r="Z37" s="17" t="s">
        <v>133</v>
      </c>
      <c r="AA37" s="17" t="s">
        <v>134</v>
      </c>
      <c r="AB37" s="21" t="s">
        <v>135</v>
      </c>
      <c r="AC37" s="20" t="s">
        <v>243</v>
      </c>
      <c r="AD37" s="17" t="s">
        <v>320</v>
      </c>
      <c r="AE37" s="17">
        <v>2</v>
      </c>
      <c r="AF37" s="17" t="s">
        <v>321</v>
      </c>
      <c r="AG37" s="17" t="s">
        <v>322</v>
      </c>
      <c r="AH37" s="17" t="s">
        <v>1548</v>
      </c>
      <c r="AI37" s="17" t="s">
        <v>323</v>
      </c>
      <c r="AJ37" s="17" t="s">
        <v>324</v>
      </c>
      <c r="AK37" s="17" t="s">
        <v>1549</v>
      </c>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v>17</v>
      </c>
      <c r="CO37" s="17">
        <v>15</v>
      </c>
      <c r="CP37" s="22" t="s">
        <v>141</v>
      </c>
      <c r="CQ37" s="22" t="s">
        <v>134</v>
      </c>
      <c r="CR37" s="22" t="s">
        <v>141</v>
      </c>
      <c r="CS37" s="22" t="s">
        <v>141</v>
      </c>
      <c r="CT37" s="22" t="s">
        <v>141</v>
      </c>
      <c r="CU37" s="22" t="s">
        <v>134</v>
      </c>
      <c r="CV37" s="22" t="s">
        <v>142</v>
      </c>
      <c r="CW37" s="22" t="s">
        <v>141</v>
      </c>
      <c r="CX37" s="22" t="s">
        <v>141</v>
      </c>
      <c r="CY37" s="22" t="s">
        <v>134</v>
      </c>
      <c r="CZ37" s="22" t="s">
        <v>134</v>
      </c>
      <c r="DA37" s="22" t="str">
        <f t="shared" si="0"/>
        <v>-</v>
      </c>
      <c r="DB37" s="22" t="s">
        <v>143</v>
      </c>
      <c r="DC37" s="22" t="s">
        <v>141</v>
      </c>
      <c r="DD37" s="22" t="s">
        <v>141</v>
      </c>
      <c r="DE37" s="22" t="s">
        <v>141</v>
      </c>
      <c r="DF37" s="22" t="s">
        <v>141</v>
      </c>
      <c r="DG37" s="22" t="s">
        <v>141</v>
      </c>
      <c r="DH37" s="22" t="s">
        <v>141</v>
      </c>
      <c r="DI37" s="22" t="s">
        <v>141</v>
      </c>
      <c r="DJ37" s="22" t="s">
        <v>134</v>
      </c>
      <c r="DK37" s="22" t="s">
        <v>142</v>
      </c>
      <c r="DL37" s="22" t="s">
        <v>142</v>
      </c>
    </row>
    <row r="38" spans="1:116" ht="36.75" customHeight="1" x14ac:dyDescent="0.3">
      <c r="A38" s="52"/>
      <c r="B38" s="15" t="s">
        <v>118</v>
      </c>
      <c r="C38" s="16" t="s">
        <v>304</v>
      </c>
      <c r="D38" s="17" t="s">
        <v>325</v>
      </c>
      <c r="E38" s="17">
        <v>94052190</v>
      </c>
      <c r="F38" s="17" t="s">
        <v>326</v>
      </c>
      <c r="G38" s="17" t="s">
        <v>327</v>
      </c>
      <c r="H38" s="17" t="s">
        <v>307</v>
      </c>
      <c r="I38" s="18">
        <f>+VLOOKUP(D38,'[2]2024 Pricelist 1st May'!$B$6:$F$248,5,0)</f>
        <v>935</v>
      </c>
      <c r="J38" s="28" t="s">
        <v>1359</v>
      </c>
      <c r="K38" s="17"/>
      <c r="L38" s="17" t="s">
        <v>308</v>
      </c>
      <c r="M38" s="17">
        <v>2021</v>
      </c>
      <c r="N38" s="19">
        <v>8015086010067</v>
      </c>
      <c r="O38" s="20" t="s">
        <v>309</v>
      </c>
      <c r="P38" s="20" t="s">
        <v>310</v>
      </c>
      <c r="Q38" s="20" t="s">
        <v>311</v>
      </c>
      <c r="R38" s="20" t="s">
        <v>312</v>
      </c>
      <c r="S38" s="20" t="s">
        <v>313</v>
      </c>
      <c r="T38" s="20" t="s">
        <v>314</v>
      </c>
      <c r="U38" s="20" t="s">
        <v>315</v>
      </c>
      <c r="V38" s="20" t="s">
        <v>316</v>
      </c>
      <c r="W38" s="20" t="s">
        <v>317</v>
      </c>
      <c r="X38" s="20" t="s">
        <v>318</v>
      </c>
      <c r="Y38" s="17" t="s">
        <v>319</v>
      </c>
      <c r="Z38" s="17" t="s">
        <v>133</v>
      </c>
      <c r="AA38" s="17" t="s">
        <v>134</v>
      </c>
      <c r="AB38" s="21" t="s">
        <v>135</v>
      </c>
      <c r="AC38" s="20" t="s">
        <v>243</v>
      </c>
      <c r="AD38" s="17" t="s">
        <v>320</v>
      </c>
      <c r="AE38" s="17">
        <v>2</v>
      </c>
      <c r="AF38" s="17" t="s">
        <v>321</v>
      </c>
      <c r="AG38" s="17" t="s">
        <v>322</v>
      </c>
      <c r="AH38" s="17" t="s">
        <v>1548</v>
      </c>
      <c r="AI38" s="17" t="s">
        <v>323</v>
      </c>
      <c r="AJ38" s="17" t="s">
        <v>324</v>
      </c>
      <c r="AK38" s="17" t="s">
        <v>1549</v>
      </c>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v>17</v>
      </c>
      <c r="CO38" s="17">
        <v>15</v>
      </c>
      <c r="CP38" s="22" t="s">
        <v>141</v>
      </c>
      <c r="CQ38" s="22" t="s">
        <v>134</v>
      </c>
      <c r="CR38" s="22" t="s">
        <v>141</v>
      </c>
      <c r="CS38" s="22" t="s">
        <v>141</v>
      </c>
      <c r="CT38" s="22" t="s">
        <v>141</v>
      </c>
      <c r="CU38" s="22" t="s">
        <v>134</v>
      </c>
      <c r="CV38" s="22" t="s">
        <v>142</v>
      </c>
      <c r="CW38" s="22" t="s">
        <v>141</v>
      </c>
      <c r="CX38" s="22" t="s">
        <v>141</v>
      </c>
      <c r="CY38" s="22" t="s">
        <v>134</v>
      </c>
      <c r="CZ38" s="22" t="s">
        <v>134</v>
      </c>
      <c r="DA38" s="22" t="str">
        <f t="shared" si="0"/>
        <v>-</v>
      </c>
      <c r="DB38" s="22" t="s">
        <v>143</v>
      </c>
      <c r="DC38" s="22" t="s">
        <v>141</v>
      </c>
      <c r="DD38" s="22" t="s">
        <v>141</v>
      </c>
      <c r="DE38" s="22" t="s">
        <v>141</v>
      </c>
      <c r="DF38" s="22" t="s">
        <v>141</v>
      </c>
      <c r="DG38" s="22" t="s">
        <v>141</v>
      </c>
      <c r="DH38" s="22" t="s">
        <v>141</v>
      </c>
      <c r="DI38" s="22" t="s">
        <v>141</v>
      </c>
      <c r="DJ38" s="22" t="s">
        <v>134</v>
      </c>
      <c r="DK38" s="22" t="s">
        <v>142</v>
      </c>
      <c r="DL38" s="22" t="s">
        <v>142</v>
      </c>
    </row>
    <row r="39" spans="1:116" ht="36.75" customHeight="1" x14ac:dyDescent="0.3">
      <c r="A39" s="53"/>
      <c r="B39" s="15" t="s">
        <v>118</v>
      </c>
      <c r="C39" s="16" t="s">
        <v>304</v>
      </c>
      <c r="D39" s="17" t="s">
        <v>328</v>
      </c>
      <c r="E39" s="17">
        <v>94052190</v>
      </c>
      <c r="F39" s="17" t="s">
        <v>152</v>
      </c>
      <c r="G39" s="17" t="s">
        <v>329</v>
      </c>
      <c r="H39" s="17" t="s">
        <v>307</v>
      </c>
      <c r="I39" s="18">
        <f>+VLOOKUP(D39,'[2]2024 Pricelist 1st May'!$B$6:$F$248,5,0)</f>
        <v>935</v>
      </c>
      <c r="J39" s="28" t="s">
        <v>1359</v>
      </c>
      <c r="K39" s="17"/>
      <c r="L39" s="17" t="s">
        <v>308</v>
      </c>
      <c r="M39" s="17">
        <v>2021</v>
      </c>
      <c r="N39" s="19">
        <v>8015086010074</v>
      </c>
      <c r="O39" s="20" t="s">
        <v>309</v>
      </c>
      <c r="P39" s="20" t="s">
        <v>310</v>
      </c>
      <c r="Q39" s="20" t="s">
        <v>311</v>
      </c>
      <c r="R39" s="20" t="s">
        <v>312</v>
      </c>
      <c r="S39" s="20" t="s">
        <v>313</v>
      </c>
      <c r="T39" s="20" t="s">
        <v>314</v>
      </c>
      <c r="U39" s="20" t="s">
        <v>315</v>
      </c>
      <c r="V39" s="20" t="s">
        <v>316</v>
      </c>
      <c r="W39" s="20" t="s">
        <v>317</v>
      </c>
      <c r="X39" s="20" t="s">
        <v>318</v>
      </c>
      <c r="Y39" s="17" t="s">
        <v>319</v>
      </c>
      <c r="Z39" s="17" t="s">
        <v>133</v>
      </c>
      <c r="AA39" s="17" t="s">
        <v>134</v>
      </c>
      <c r="AB39" s="21" t="s">
        <v>135</v>
      </c>
      <c r="AC39" s="20" t="s">
        <v>243</v>
      </c>
      <c r="AD39" s="17" t="s">
        <v>320</v>
      </c>
      <c r="AE39" s="17">
        <v>2</v>
      </c>
      <c r="AF39" s="17" t="s">
        <v>321</v>
      </c>
      <c r="AG39" s="17" t="s">
        <v>322</v>
      </c>
      <c r="AH39" s="17" t="s">
        <v>1548</v>
      </c>
      <c r="AI39" s="17" t="s">
        <v>323</v>
      </c>
      <c r="AJ39" s="17" t="s">
        <v>324</v>
      </c>
      <c r="AK39" s="17" t="s">
        <v>1549</v>
      </c>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v>17</v>
      </c>
      <c r="CO39" s="17">
        <v>15</v>
      </c>
      <c r="CP39" s="22" t="s">
        <v>141</v>
      </c>
      <c r="CQ39" s="22" t="s">
        <v>134</v>
      </c>
      <c r="CR39" s="22" t="s">
        <v>141</v>
      </c>
      <c r="CS39" s="22" t="s">
        <v>141</v>
      </c>
      <c r="CT39" s="22" t="s">
        <v>141</v>
      </c>
      <c r="CU39" s="22" t="s">
        <v>134</v>
      </c>
      <c r="CV39" s="22" t="s">
        <v>142</v>
      </c>
      <c r="CW39" s="22" t="s">
        <v>141</v>
      </c>
      <c r="CX39" s="22" t="s">
        <v>141</v>
      </c>
      <c r="CY39" s="22" t="s">
        <v>134</v>
      </c>
      <c r="CZ39" s="22" t="s">
        <v>134</v>
      </c>
      <c r="DA39" s="22" t="str">
        <f t="shared" si="0"/>
        <v>-</v>
      </c>
      <c r="DB39" s="22" t="s">
        <v>143</v>
      </c>
      <c r="DC39" s="22" t="s">
        <v>141</v>
      </c>
      <c r="DD39" s="22" t="s">
        <v>141</v>
      </c>
      <c r="DE39" s="22" t="s">
        <v>141</v>
      </c>
      <c r="DF39" s="22" t="s">
        <v>141</v>
      </c>
      <c r="DG39" s="22" t="s">
        <v>141</v>
      </c>
      <c r="DH39" s="22" t="s">
        <v>141</v>
      </c>
      <c r="DI39" s="22" t="s">
        <v>141</v>
      </c>
      <c r="DJ39" s="22" t="s">
        <v>134</v>
      </c>
      <c r="DK39" s="22" t="s">
        <v>142</v>
      </c>
      <c r="DL39" s="22" t="s">
        <v>142</v>
      </c>
    </row>
    <row r="40" spans="1:116" ht="83.25" customHeight="1" x14ac:dyDescent="0.3">
      <c r="A40" s="17"/>
      <c r="B40" s="15" t="s">
        <v>330</v>
      </c>
      <c r="C40" s="16" t="s">
        <v>331</v>
      </c>
      <c r="D40" s="17" t="s">
        <v>332</v>
      </c>
      <c r="E40" s="17">
        <v>94052190</v>
      </c>
      <c r="F40" s="17" t="s">
        <v>121</v>
      </c>
      <c r="G40" s="17" t="str">
        <f>+VLOOKUP(D40,[1]EU!$C$3:$L$233,10,0)</f>
        <v>Gloss</v>
      </c>
      <c r="H40" s="17" t="str">
        <f>+VLOOKUP(D40,[1]EU!$C$3:$M$233,11,0)</f>
        <v>Polyethylene</v>
      </c>
      <c r="I40" s="18">
        <f>+VLOOKUP(D40,'[2]2024 Pricelist 1st May'!$B$6:$F$248,5,0)</f>
        <v>660</v>
      </c>
      <c r="J40" s="18" t="s">
        <v>1362</v>
      </c>
      <c r="K40" s="17"/>
      <c r="L40" s="17" t="str">
        <f>+VLOOKUP(D40,[1]EU!$C$3:$F$233,4,0)</f>
        <v xml:space="preserve"> Hopf &amp; Wortmann - Büro für Form</v>
      </c>
      <c r="M40" s="17">
        <f>+VLOOKUP(D40,[1]EU!$C$3:$G$233,5,0)</f>
        <v>2006</v>
      </c>
      <c r="N40" s="19">
        <v>8015086000662</v>
      </c>
      <c r="O40" s="20" t="s">
        <v>333</v>
      </c>
      <c r="P40" s="20" t="s">
        <v>334</v>
      </c>
      <c r="Q40" s="20" t="s">
        <v>335</v>
      </c>
      <c r="R40" s="20" t="s">
        <v>336</v>
      </c>
      <c r="S40" s="20" t="s">
        <v>337</v>
      </c>
      <c r="T40" s="20" t="s">
        <v>338</v>
      </c>
      <c r="U40" s="20" t="s">
        <v>339</v>
      </c>
      <c r="V40" s="20" t="s">
        <v>340</v>
      </c>
      <c r="W40" s="20" t="s">
        <v>341</v>
      </c>
      <c r="X40" s="20" t="s">
        <v>342</v>
      </c>
      <c r="Y40" s="17" t="s">
        <v>343</v>
      </c>
      <c r="Z40" s="17" t="s">
        <v>133</v>
      </c>
      <c r="AA40" s="17" t="s">
        <v>141</v>
      </c>
      <c r="AB40" s="21" t="s">
        <v>135</v>
      </c>
      <c r="AC40" s="20" t="s">
        <v>344</v>
      </c>
      <c r="AD40" s="17" t="s">
        <v>167</v>
      </c>
      <c r="AE40" s="17">
        <v>1</v>
      </c>
      <c r="AF40" s="17" t="s">
        <v>345</v>
      </c>
      <c r="AG40" s="17" t="s">
        <v>346</v>
      </c>
      <c r="AH40" s="17" t="s">
        <v>1550</v>
      </c>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v>7.92</v>
      </c>
      <c r="CO40" s="17">
        <v>5.12</v>
      </c>
      <c r="CP40" s="22" t="s">
        <v>141</v>
      </c>
      <c r="CQ40" s="22" t="s">
        <v>134</v>
      </c>
      <c r="CR40" s="22" t="s">
        <v>141</v>
      </c>
      <c r="CS40" s="22" t="s">
        <v>141</v>
      </c>
      <c r="CT40" s="22" t="s">
        <v>141</v>
      </c>
      <c r="CU40" s="22" t="s">
        <v>134</v>
      </c>
      <c r="CV40" s="22" t="s">
        <v>142</v>
      </c>
      <c r="CW40" s="22" t="s">
        <v>141</v>
      </c>
      <c r="CX40" s="22" t="s">
        <v>141</v>
      </c>
      <c r="CY40" s="22" t="s">
        <v>134</v>
      </c>
      <c r="CZ40" s="22" t="s">
        <v>134</v>
      </c>
      <c r="DA40" s="22" t="str">
        <f t="shared" si="0"/>
        <v>-</v>
      </c>
      <c r="DB40" s="22" t="s">
        <v>143</v>
      </c>
      <c r="DC40" s="22" t="s">
        <v>141</v>
      </c>
      <c r="DD40" s="22" t="s">
        <v>141</v>
      </c>
      <c r="DE40" s="22" t="s">
        <v>141</v>
      </c>
      <c r="DF40" s="22" t="s">
        <v>141</v>
      </c>
      <c r="DG40" s="22" t="s">
        <v>134</v>
      </c>
      <c r="DH40" s="22" t="s">
        <v>141</v>
      </c>
      <c r="DI40" s="22" t="s">
        <v>141</v>
      </c>
      <c r="DJ40" s="22" t="s">
        <v>134</v>
      </c>
      <c r="DK40" s="22" t="s">
        <v>142</v>
      </c>
      <c r="DL40" s="22" t="s">
        <v>142</v>
      </c>
    </row>
    <row r="41" spans="1:116" ht="104.4" customHeight="1" x14ac:dyDescent="0.3">
      <c r="A41" s="51"/>
      <c r="B41" s="15" t="s">
        <v>330</v>
      </c>
      <c r="C41" s="16" t="s">
        <v>1609</v>
      </c>
      <c r="D41" s="17" t="s">
        <v>1637</v>
      </c>
      <c r="E41" s="17">
        <v>94052190</v>
      </c>
      <c r="F41" s="17" t="s">
        <v>145</v>
      </c>
      <c r="G41" s="17" t="s">
        <v>1616</v>
      </c>
      <c r="H41" s="17" t="s">
        <v>446</v>
      </c>
      <c r="I41" s="18">
        <v>350</v>
      </c>
      <c r="J41" s="18" t="s">
        <v>1659</v>
      </c>
      <c r="K41" s="17" t="s">
        <v>1617</v>
      </c>
      <c r="L41" s="17" t="s">
        <v>1618</v>
      </c>
      <c r="M41" s="17">
        <v>2024</v>
      </c>
      <c r="N41" s="19">
        <v>8015086015680</v>
      </c>
      <c r="O41" s="20" t="s">
        <v>1634</v>
      </c>
      <c r="P41" s="20" t="s">
        <v>1635</v>
      </c>
      <c r="Q41" s="20" t="s">
        <v>1640</v>
      </c>
      <c r="R41" s="20" t="s">
        <v>1641</v>
      </c>
      <c r="S41" s="20" t="s">
        <v>1642</v>
      </c>
      <c r="T41" s="20" t="s">
        <v>1643</v>
      </c>
      <c r="U41" s="20" t="s">
        <v>1644</v>
      </c>
      <c r="V41" s="20" t="s">
        <v>1645</v>
      </c>
      <c r="W41" s="20" t="s">
        <v>1646</v>
      </c>
      <c r="X41" s="20" t="s">
        <v>1647</v>
      </c>
      <c r="Y41" s="17" t="s">
        <v>1648</v>
      </c>
      <c r="Z41" s="17" t="s">
        <v>1183</v>
      </c>
      <c r="AA41" s="17" t="s">
        <v>134</v>
      </c>
      <c r="AB41" s="21" t="s">
        <v>1632</v>
      </c>
      <c r="AC41" s="20" t="s">
        <v>1630</v>
      </c>
      <c r="AD41" s="17" t="s">
        <v>1631</v>
      </c>
      <c r="AE41" s="17">
        <v>1</v>
      </c>
      <c r="AF41" s="17">
        <v>1.8</v>
      </c>
      <c r="AG41" s="17" t="s">
        <v>1649</v>
      </c>
      <c r="AH41" s="17">
        <v>7.0000000000000007E-2</v>
      </c>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v>1.8</v>
      </c>
      <c r="CO41" s="17">
        <v>1.3</v>
      </c>
      <c r="CP41" s="22" t="s">
        <v>141</v>
      </c>
      <c r="CQ41" s="22" t="s">
        <v>134</v>
      </c>
      <c r="CR41" s="22" t="s">
        <v>141</v>
      </c>
      <c r="CS41" s="22" t="s">
        <v>141</v>
      </c>
      <c r="CT41" s="22" t="s">
        <v>141</v>
      </c>
      <c r="CU41" s="22" t="s">
        <v>134</v>
      </c>
      <c r="CV41" s="22" t="s">
        <v>142</v>
      </c>
      <c r="CW41" s="22" t="s">
        <v>141</v>
      </c>
      <c r="CX41" s="22" t="s">
        <v>141</v>
      </c>
      <c r="CY41" s="22" t="s">
        <v>141</v>
      </c>
      <c r="CZ41" s="22" t="s">
        <v>134</v>
      </c>
      <c r="DA41" s="22" t="str">
        <f>+AB41</f>
        <v>Class 2</v>
      </c>
      <c r="DB41" s="22" t="s">
        <v>143</v>
      </c>
      <c r="DC41" s="22" t="s">
        <v>141</v>
      </c>
      <c r="DD41" s="22" t="s">
        <v>141</v>
      </c>
      <c r="DE41" s="22" t="s">
        <v>141</v>
      </c>
      <c r="DF41" s="22" t="s">
        <v>141</v>
      </c>
      <c r="DG41" s="22" t="s">
        <v>134</v>
      </c>
      <c r="DH41" s="22" t="s">
        <v>141</v>
      </c>
      <c r="DI41" s="22" t="s">
        <v>141</v>
      </c>
      <c r="DJ41" s="22" t="s">
        <v>134</v>
      </c>
      <c r="DK41" s="22" t="s">
        <v>142</v>
      </c>
      <c r="DL41" s="22" t="s">
        <v>142</v>
      </c>
    </row>
    <row r="42" spans="1:116" ht="104.4" customHeight="1" x14ac:dyDescent="0.3">
      <c r="A42" s="52"/>
      <c r="B42" s="15" t="s">
        <v>330</v>
      </c>
      <c r="C42" s="16" t="s">
        <v>1609</v>
      </c>
      <c r="D42" s="17" t="s">
        <v>1638</v>
      </c>
      <c r="E42" s="17">
        <v>94052190</v>
      </c>
      <c r="F42" s="20" t="s">
        <v>121</v>
      </c>
      <c r="G42" s="20" t="s">
        <v>1636</v>
      </c>
      <c r="H42" s="17" t="s">
        <v>446</v>
      </c>
      <c r="I42" s="18">
        <v>350</v>
      </c>
      <c r="J42" s="18" t="s">
        <v>1658</v>
      </c>
      <c r="K42" s="17" t="s">
        <v>1617</v>
      </c>
      <c r="L42" s="17" t="s">
        <v>1618</v>
      </c>
      <c r="M42" s="17">
        <v>2024</v>
      </c>
      <c r="N42" s="19">
        <v>8015086015697</v>
      </c>
      <c r="O42" s="20" t="s">
        <v>1634</v>
      </c>
      <c r="P42" s="20" t="s">
        <v>1635</v>
      </c>
      <c r="Q42" s="20" t="s">
        <v>1640</v>
      </c>
      <c r="R42" s="20" t="s">
        <v>1641</v>
      </c>
      <c r="S42" s="20" t="s">
        <v>1642</v>
      </c>
      <c r="T42" s="20" t="s">
        <v>1643</v>
      </c>
      <c r="U42" s="20" t="s">
        <v>1644</v>
      </c>
      <c r="V42" s="20" t="s">
        <v>1645</v>
      </c>
      <c r="W42" s="20" t="s">
        <v>1646</v>
      </c>
      <c r="X42" s="20" t="s">
        <v>1647</v>
      </c>
      <c r="Y42" s="17" t="s">
        <v>1648</v>
      </c>
      <c r="Z42" s="17" t="s">
        <v>1183</v>
      </c>
      <c r="AA42" s="17" t="s">
        <v>134</v>
      </c>
      <c r="AB42" s="21" t="s">
        <v>1632</v>
      </c>
      <c r="AC42" s="20" t="s">
        <v>1630</v>
      </c>
      <c r="AD42" s="17" t="s">
        <v>1631</v>
      </c>
      <c r="AE42" s="17">
        <v>1</v>
      </c>
      <c r="AF42" s="17">
        <v>1.8</v>
      </c>
      <c r="AG42" s="17" t="s">
        <v>1649</v>
      </c>
      <c r="AH42" s="17">
        <v>7.0000000000000007E-2</v>
      </c>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17">
        <v>1.8</v>
      </c>
      <c r="CO42" s="17">
        <v>1.3</v>
      </c>
      <c r="CP42" s="22" t="s">
        <v>141</v>
      </c>
      <c r="CQ42" s="22" t="s">
        <v>134</v>
      </c>
      <c r="CR42" s="22" t="s">
        <v>141</v>
      </c>
      <c r="CS42" s="22" t="s">
        <v>141</v>
      </c>
      <c r="CT42" s="22" t="s">
        <v>141</v>
      </c>
      <c r="CU42" s="22" t="s">
        <v>134</v>
      </c>
      <c r="CV42" s="22" t="s">
        <v>142</v>
      </c>
      <c r="CW42" s="22" t="s">
        <v>141</v>
      </c>
      <c r="CX42" s="22" t="s">
        <v>141</v>
      </c>
      <c r="CY42" s="22" t="s">
        <v>141</v>
      </c>
      <c r="CZ42" s="22" t="s">
        <v>134</v>
      </c>
      <c r="DA42" s="22" t="str">
        <f>+AB42</f>
        <v>Class 2</v>
      </c>
      <c r="DB42" s="22" t="s">
        <v>143</v>
      </c>
      <c r="DC42" s="22" t="s">
        <v>141</v>
      </c>
      <c r="DD42" s="22" t="s">
        <v>141</v>
      </c>
      <c r="DE42" s="22" t="s">
        <v>141</v>
      </c>
      <c r="DF42" s="22" t="s">
        <v>141</v>
      </c>
      <c r="DG42" s="22" t="s">
        <v>134</v>
      </c>
      <c r="DH42" s="22" t="s">
        <v>141</v>
      </c>
      <c r="DI42" s="22" t="s">
        <v>141</v>
      </c>
      <c r="DJ42" s="22" t="s">
        <v>134</v>
      </c>
      <c r="DK42" s="22" t="s">
        <v>142</v>
      </c>
      <c r="DL42" s="22" t="s">
        <v>142</v>
      </c>
    </row>
    <row r="43" spans="1:116" ht="104.4" customHeight="1" x14ac:dyDescent="0.3">
      <c r="A43" s="53"/>
      <c r="B43" s="15" t="s">
        <v>330</v>
      </c>
      <c r="C43" s="16" t="s">
        <v>1609</v>
      </c>
      <c r="D43" s="17" t="s">
        <v>1639</v>
      </c>
      <c r="E43" s="17">
        <v>94052190</v>
      </c>
      <c r="F43" s="20" t="s">
        <v>1615</v>
      </c>
      <c r="G43" s="20" t="s">
        <v>1615</v>
      </c>
      <c r="H43" s="17" t="s">
        <v>446</v>
      </c>
      <c r="I43" s="18">
        <v>350</v>
      </c>
      <c r="J43" s="18" t="s">
        <v>1658</v>
      </c>
      <c r="K43" s="17" t="s">
        <v>1617</v>
      </c>
      <c r="L43" s="17" t="s">
        <v>1618</v>
      </c>
      <c r="M43" s="17">
        <v>2024</v>
      </c>
      <c r="N43" s="19">
        <v>8015086015703</v>
      </c>
      <c r="O43" s="20" t="s">
        <v>1634</v>
      </c>
      <c r="P43" s="20" t="s">
        <v>1635</v>
      </c>
      <c r="Q43" s="20" t="s">
        <v>1640</v>
      </c>
      <c r="R43" s="20" t="s">
        <v>1641</v>
      </c>
      <c r="S43" s="20" t="s">
        <v>1642</v>
      </c>
      <c r="T43" s="20" t="s">
        <v>1643</v>
      </c>
      <c r="U43" s="20" t="s">
        <v>1644</v>
      </c>
      <c r="V43" s="20" t="s">
        <v>1645</v>
      </c>
      <c r="W43" s="20" t="s">
        <v>1646</v>
      </c>
      <c r="X43" s="20" t="s">
        <v>1647</v>
      </c>
      <c r="Y43" s="17" t="s">
        <v>1648</v>
      </c>
      <c r="Z43" s="17" t="s">
        <v>1183</v>
      </c>
      <c r="AA43" s="17" t="s">
        <v>134</v>
      </c>
      <c r="AB43" s="21" t="s">
        <v>1632</v>
      </c>
      <c r="AC43" s="20" t="s">
        <v>1630</v>
      </c>
      <c r="AD43" s="17" t="s">
        <v>1631</v>
      </c>
      <c r="AE43" s="17">
        <v>1</v>
      </c>
      <c r="AF43" s="17">
        <v>1.8</v>
      </c>
      <c r="AG43" s="17" t="s">
        <v>1649</v>
      </c>
      <c r="AH43" s="17">
        <v>7.0000000000000007E-2</v>
      </c>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17">
        <v>1.8</v>
      </c>
      <c r="CO43" s="17">
        <v>1.3</v>
      </c>
      <c r="CP43" s="22" t="s">
        <v>141</v>
      </c>
      <c r="CQ43" s="22" t="s">
        <v>134</v>
      </c>
      <c r="CR43" s="22" t="s">
        <v>141</v>
      </c>
      <c r="CS43" s="22" t="s">
        <v>141</v>
      </c>
      <c r="CT43" s="22" t="s">
        <v>141</v>
      </c>
      <c r="CU43" s="22" t="s">
        <v>134</v>
      </c>
      <c r="CV43" s="22" t="s">
        <v>142</v>
      </c>
      <c r="CW43" s="22" t="s">
        <v>141</v>
      </c>
      <c r="CX43" s="22" t="s">
        <v>141</v>
      </c>
      <c r="CY43" s="22" t="s">
        <v>141</v>
      </c>
      <c r="CZ43" s="22" t="s">
        <v>134</v>
      </c>
      <c r="DA43" s="22" t="str">
        <f>+AB43</f>
        <v>Class 2</v>
      </c>
      <c r="DB43" s="22" t="s">
        <v>143</v>
      </c>
      <c r="DC43" s="22" t="s">
        <v>141</v>
      </c>
      <c r="DD43" s="22" t="s">
        <v>141</v>
      </c>
      <c r="DE43" s="22" t="s">
        <v>141</v>
      </c>
      <c r="DF43" s="22" t="s">
        <v>141</v>
      </c>
      <c r="DG43" s="22" t="s">
        <v>134</v>
      </c>
      <c r="DH43" s="22" t="s">
        <v>141</v>
      </c>
      <c r="DI43" s="22" t="s">
        <v>141</v>
      </c>
      <c r="DJ43" s="22" t="s">
        <v>134</v>
      </c>
      <c r="DK43" s="22" t="s">
        <v>142</v>
      </c>
      <c r="DL43" s="22" t="s">
        <v>142</v>
      </c>
    </row>
    <row r="44" spans="1:116" ht="31.5" customHeight="1" x14ac:dyDescent="0.3">
      <c r="A44" s="51"/>
      <c r="B44" s="15" t="s">
        <v>330</v>
      </c>
      <c r="C44" s="16" t="s">
        <v>347</v>
      </c>
      <c r="D44" s="17" t="s">
        <v>348</v>
      </c>
      <c r="E44" s="17">
        <v>94052190</v>
      </c>
      <c r="F44" s="17" t="s">
        <v>121</v>
      </c>
      <c r="G44" s="17" t="str">
        <f>+VLOOKUP(D44,[1]EU!$C$3:$L$233,10,0)</f>
        <v>Gloss</v>
      </c>
      <c r="H44" s="17" t="str">
        <f>+VLOOKUP(D44,[1]EU!$C$3:$M$233,11,0)</f>
        <v>Ceramic + glass</v>
      </c>
      <c r="I44" s="18">
        <f>+VLOOKUP(D44,'[2]2024 Pricelist 1st May'!$B$6:$F$248,5,0)</f>
        <v>550</v>
      </c>
      <c r="J44" s="18" t="s">
        <v>1362</v>
      </c>
      <c r="K44" s="17"/>
      <c r="L44" s="17" t="str">
        <f>+VLOOKUP(D44,[1]EU!$C$3:$F$233,4,0)</f>
        <v>Ini Archibong</v>
      </c>
      <c r="M44" s="17">
        <f>+VLOOKUP(D44,[1]EU!$C$3:$G$233,5,0)</f>
        <v>2017</v>
      </c>
      <c r="N44" s="19">
        <v>8015086000310</v>
      </c>
      <c r="O44" s="20" t="s">
        <v>349</v>
      </c>
      <c r="P44" s="20" t="s">
        <v>350</v>
      </c>
      <c r="Q44" s="20" t="s">
        <v>351</v>
      </c>
      <c r="R44" s="20" t="s">
        <v>352</v>
      </c>
      <c r="S44" s="20" t="s">
        <v>353</v>
      </c>
      <c r="T44" s="20" t="s">
        <v>354</v>
      </c>
      <c r="U44" s="20" t="s">
        <v>355</v>
      </c>
      <c r="V44" s="20" t="s">
        <v>356</v>
      </c>
      <c r="W44" s="20" t="s">
        <v>357</v>
      </c>
      <c r="X44" s="20" t="s">
        <v>358</v>
      </c>
      <c r="Y44" s="17" t="s">
        <v>359</v>
      </c>
      <c r="Z44" s="17" t="s">
        <v>133</v>
      </c>
      <c r="AA44" s="17" t="s">
        <v>141</v>
      </c>
      <c r="AB44" s="21" t="s">
        <v>135</v>
      </c>
      <c r="AC44" s="20" t="s">
        <v>360</v>
      </c>
      <c r="AD44" s="17" t="s">
        <v>203</v>
      </c>
      <c r="AE44" s="17">
        <v>2</v>
      </c>
      <c r="AF44" s="17" t="s">
        <v>361</v>
      </c>
      <c r="AG44" s="17" t="s">
        <v>362</v>
      </c>
      <c r="AH44" s="17" t="s">
        <v>1551</v>
      </c>
      <c r="AI44" s="17" t="s">
        <v>363</v>
      </c>
      <c r="AJ44" s="17" t="s">
        <v>362</v>
      </c>
      <c r="AK44" s="17" t="s">
        <v>1551</v>
      </c>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v>4.92</v>
      </c>
      <c r="CO44" s="17">
        <v>3.2</v>
      </c>
      <c r="CP44" s="22" t="s">
        <v>141</v>
      </c>
      <c r="CQ44" s="22" t="s">
        <v>134</v>
      </c>
      <c r="CR44" s="22" t="s">
        <v>141</v>
      </c>
      <c r="CS44" s="22" t="s">
        <v>141</v>
      </c>
      <c r="CT44" s="22" t="s">
        <v>141</v>
      </c>
      <c r="CU44" s="22" t="s">
        <v>134</v>
      </c>
      <c r="CV44" s="22" t="s">
        <v>142</v>
      </c>
      <c r="CW44" s="22" t="s">
        <v>141</v>
      </c>
      <c r="CX44" s="22" t="s">
        <v>141</v>
      </c>
      <c r="CY44" s="22" t="s">
        <v>134</v>
      </c>
      <c r="CZ44" s="22" t="s">
        <v>134</v>
      </c>
      <c r="DA44" s="22" t="str">
        <f t="shared" si="0"/>
        <v>-</v>
      </c>
      <c r="DB44" s="22" t="s">
        <v>143</v>
      </c>
      <c r="DC44" s="22" t="s">
        <v>141</v>
      </c>
      <c r="DD44" s="22" t="s">
        <v>141</v>
      </c>
      <c r="DE44" s="22" t="s">
        <v>141</v>
      </c>
      <c r="DF44" s="22" t="s">
        <v>141</v>
      </c>
      <c r="DG44" s="22" t="s">
        <v>141</v>
      </c>
      <c r="DH44" s="22" t="s">
        <v>141</v>
      </c>
      <c r="DI44" s="22" t="s">
        <v>141</v>
      </c>
      <c r="DJ44" s="22" t="s">
        <v>134</v>
      </c>
      <c r="DK44" s="22" t="s">
        <v>142</v>
      </c>
      <c r="DL44" s="22" t="s">
        <v>142</v>
      </c>
    </row>
    <row r="45" spans="1:116" ht="31.5" customHeight="1" x14ac:dyDescent="0.3">
      <c r="A45" s="52"/>
      <c r="B45" s="15" t="s">
        <v>330</v>
      </c>
      <c r="C45" s="16" t="s">
        <v>347</v>
      </c>
      <c r="D45" s="17" t="s">
        <v>364</v>
      </c>
      <c r="E45" s="17">
        <v>94052190</v>
      </c>
      <c r="F45" s="17" t="s">
        <v>145</v>
      </c>
      <c r="G45" s="17" t="str">
        <f>+VLOOKUP(D45,[1]EU!$C$3:$L$233,10,0)</f>
        <v>Gloss</v>
      </c>
      <c r="H45" s="17" t="str">
        <f>+VLOOKUP(D45,[1]EU!$C$3:$M$233,11,0)</f>
        <v>Ceramic + glass</v>
      </c>
      <c r="I45" s="18">
        <f>+VLOOKUP(D45,'[2]2024 Pricelist 1st May'!$B$6:$F$248,5,0)</f>
        <v>550</v>
      </c>
      <c r="J45" s="18" t="s">
        <v>1362</v>
      </c>
      <c r="K45" s="17"/>
      <c r="L45" s="17" t="str">
        <f>+VLOOKUP(D45,[1]EU!$C$3:$F$233,4,0)</f>
        <v>Ini Archibong</v>
      </c>
      <c r="M45" s="17">
        <f>+VLOOKUP(D45,[1]EU!$C$3:$G$233,5,0)</f>
        <v>2017</v>
      </c>
      <c r="N45" s="19">
        <v>8015086000327</v>
      </c>
      <c r="O45" s="20" t="s">
        <v>349</v>
      </c>
      <c r="P45" s="20" t="s">
        <v>350</v>
      </c>
      <c r="Q45" s="20" t="s">
        <v>351</v>
      </c>
      <c r="R45" s="20" t="s">
        <v>352</v>
      </c>
      <c r="S45" s="20" t="s">
        <v>353</v>
      </c>
      <c r="T45" s="20" t="s">
        <v>354</v>
      </c>
      <c r="U45" s="20" t="s">
        <v>355</v>
      </c>
      <c r="V45" s="20" t="s">
        <v>356</v>
      </c>
      <c r="W45" s="20" t="s">
        <v>357</v>
      </c>
      <c r="X45" s="20" t="s">
        <v>358</v>
      </c>
      <c r="Y45" s="17" t="s">
        <v>359</v>
      </c>
      <c r="Z45" s="17" t="s">
        <v>133</v>
      </c>
      <c r="AA45" s="17" t="s">
        <v>141</v>
      </c>
      <c r="AB45" s="21" t="s">
        <v>135</v>
      </c>
      <c r="AC45" s="20" t="s">
        <v>360</v>
      </c>
      <c r="AD45" s="17" t="s">
        <v>203</v>
      </c>
      <c r="AE45" s="17">
        <v>2</v>
      </c>
      <c r="AF45" s="17" t="s">
        <v>361</v>
      </c>
      <c r="AG45" s="17" t="s">
        <v>362</v>
      </c>
      <c r="AH45" s="17" t="s">
        <v>1551</v>
      </c>
      <c r="AI45" s="17" t="s">
        <v>363</v>
      </c>
      <c r="AJ45" s="17" t="s">
        <v>362</v>
      </c>
      <c r="AK45" s="17" t="s">
        <v>1551</v>
      </c>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v>4.92</v>
      </c>
      <c r="CO45" s="17">
        <v>3.2</v>
      </c>
      <c r="CP45" s="22" t="s">
        <v>141</v>
      </c>
      <c r="CQ45" s="22" t="s">
        <v>134</v>
      </c>
      <c r="CR45" s="22" t="s">
        <v>141</v>
      </c>
      <c r="CS45" s="22" t="s">
        <v>141</v>
      </c>
      <c r="CT45" s="22" t="s">
        <v>141</v>
      </c>
      <c r="CU45" s="22" t="s">
        <v>134</v>
      </c>
      <c r="CV45" s="22" t="s">
        <v>142</v>
      </c>
      <c r="CW45" s="22" t="s">
        <v>141</v>
      </c>
      <c r="CX45" s="22" t="s">
        <v>141</v>
      </c>
      <c r="CY45" s="22" t="s">
        <v>134</v>
      </c>
      <c r="CZ45" s="22" t="s">
        <v>134</v>
      </c>
      <c r="DA45" s="22" t="str">
        <f t="shared" si="0"/>
        <v>-</v>
      </c>
      <c r="DB45" s="22" t="s">
        <v>143</v>
      </c>
      <c r="DC45" s="22" t="s">
        <v>141</v>
      </c>
      <c r="DD45" s="22" t="s">
        <v>141</v>
      </c>
      <c r="DE45" s="22" t="s">
        <v>141</v>
      </c>
      <c r="DF45" s="22" t="s">
        <v>141</v>
      </c>
      <c r="DG45" s="22" t="s">
        <v>141</v>
      </c>
      <c r="DH45" s="22" t="s">
        <v>141</v>
      </c>
      <c r="DI45" s="22" t="s">
        <v>141</v>
      </c>
      <c r="DJ45" s="22" t="s">
        <v>134</v>
      </c>
      <c r="DK45" s="22" t="s">
        <v>142</v>
      </c>
      <c r="DL45" s="22" t="s">
        <v>142</v>
      </c>
    </row>
    <row r="46" spans="1:116" ht="31.5" customHeight="1" x14ac:dyDescent="0.3">
      <c r="A46" s="53"/>
      <c r="B46" s="15" t="s">
        <v>330</v>
      </c>
      <c r="C46" s="16" t="s">
        <v>347</v>
      </c>
      <c r="D46" s="17" t="s">
        <v>365</v>
      </c>
      <c r="E46" s="17">
        <v>94052190</v>
      </c>
      <c r="F46" s="17" t="s">
        <v>152</v>
      </c>
      <c r="G46" s="17" t="str">
        <f>+VLOOKUP(D46,[1]EU!$C$3:$L$233,10,0)</f>
        <v>Gloss</v>
      </c>
      <c r="H46" s="17" t="str">
        <f>+VLOOKUP(D46,[1]EU!$C$3:$M$233,11,0)</f>
        <v>Ceramic + glass</v>
      </c>
      <c r="I46" s="18">
        <f>+VLOOKUP(D46,'[2]2024 Pricelist 1st May'!$B$6:$F$248,5,0)</f>
        <v>550</v>
      </c>
      <c r="J46" s="18" t="s">
        <v>1362</v>
      </c>
      <c r="K46" s="17"/>
      <c r="L46" s="17" t="str">
        <f>+VLOOKUP(D46,[1]EU!$C$3:$F$233,4,0)</f>
        <v>Ini Archibong</v>
      </c>
      <c r="M46" s="17">
        <f>+VLOOKUP(D46,[1]EU!$C$3:$G$233,5,0)</f>
        <v>2017</v>
      </c>
      <c r="N46" s="19">
        <v>8015086002161</v>
      </c>
      <c r="O46" s="20" t="s">
        <v>349</v>
      </c>
      <c r="P46" s="20" t="s">
        <v>350</v>
      </c>
      <c r="Q46" s="20" t="s">
        <v>351</v>
      </c>
      <c r="R46" s="20" t="s">
        <v>352</v>
      </c>
      <c r="S46" s="20" t="s">
        <v>353</v>
      </c>
      <c r="T46" s="20" t="s">
        <v>354</v>
      </c>
      <c r="U46" s="20" t="s">
        <v>355</v>
      </c>
      <c r="V46" s="20" t="s">
        <v>356</v>
      </c>
      <c r="W46" s="20" t="s">
        <v>357</v>
      </c>
      <c r="X46" s="20" t="s">
        <v>358</v>
      </c>
      <c r="Y46" s="17" t="s">
        <v>359</v>
      </c>
      <c r="Z46" s="17" t="s">
        <v>133</v>
      </c>
      <c r="AA46" s="17" t="s">
        <v>141</v>
      </c>
      <c r="AB46" s="21" t="s">
        <v>135</v>
      </c>
      <c r="AC46" s="20" t="s">
        <v>360</v>
      </c>
      <c r="AD46" s="17" t="s">
        <v>203</v>
      </c>
      <c r="AE46" s="17">
        <v>2</v>
      </c>
      <c r="AF46" s="17" t="s">
        <v>361</v>
      </c>
      <c r="AG46" s="17" t="s">
        <v>362</v>
      </c>
      <c r="AH46" s="17" t="s">
        <v>1551</v>
      </c>
      <c r="AI46" s="17" t="s">
        <v>363</v>
      </c>
      <c r="AJ46" s="17" t="s">
        <v>362</v>
      </c>
      <c r="AK46" s="17" t="s">
        <v>1551</v>
      </c>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v>4.92</v>
      </c>
      <c r="CO46" s="17">
        <v>3.2</v>
      </c>
      <c r="CP46" s="22" t="s">
        <v>141</v>
      </c>
      <c r="CQ46" s="22" t="s">
        <v>134</v>
      </c>
      <c r="CR46" s="22" t="s">
        <v>141</v>
      </c>
      <c r="CS46" s="22" t="s">
        <v>141</v>
      </c>
      <c r="CT46" s="22" t="s">
        <v>141</v>
      </c>
      <c r="CU46" s="22" t="s">
        <v>134</v>
      </c>
      <c r="CV46" s="22" t="s">
        <v>142</v>
      </c>
      <c r="CW46" s="22" t="s">
        <v>141</v>
      </c>
      <c r="CX46" s="22" t="s">
        <v>141</v>
      </c>
      <c r="CY46" s="22" t="s">
        <v>134</v>
      </c>
      <c r="CZ46" s="22" t="s">
        <v>134</v>
      </c>
      <c r="DA46" s="22" t="str">
        <f t="shared" si="0"/>
        <v>-</v>
      </c>
      <c r="DB46" s="22" t="s">
        <v>143</v>
      </c>
      <c r="DC46" s="22" t="s">
        <v>141</v>
      </c>
      <c r="DD46" s="22" t="s">
        <v>141</v>
      </c>
      <c r="DE46" s="22" t="s">
        <v>141</v>
      </c>
      <c r="DF46" s="22" t="s">
        <v>141</v>
      </c>
      <c r="DG46" s="22" t="s">
        <v>141</v>
      </c>
      <c r="DH46" s="22" t="s">
        <v>141</v>
      </c>
      <c r="DI46" s="22" t="s">
        <v>141</v>
      </c>
      <c r="DJ46" s="22" t="s">
        <v>134</v>
      </c>
      <c r="DK46" s="22" t="s">
        <v>142</v>
      </c>
      <c r="DL46" s="22" t="s">
        <v>142</v>
      </c>
    </row>
    <row r="47" spans="1:116" ht="18" customHeight="1" x14ac:dyDescent="0.3">
      <c r="A47" s="51"/>
      <c r="B47" s="15" t="s">
        <v>330</v>
      </c>
      <c r="C47" s="16" t="s">
        <v>366</v>
      </c>
      <c r="D47" s="17" t="s">
        <v>367</v>
      </c>
      <c r="E47" s="17">
        <v>94052190</v>
      </c>
      <c r="F47" s="17" t="s">
        <v>145</v>
      </c>
      <c r="G47" s="17" t="str">
        <f>+VLOOKUP(D47,[1]EU!$C$3:$L$233,10,0)</f>
        <v>Acid etched glass</v>
      </c>
      <c r="H47" s="17" t="str">
        <f>+VLOOKUP(D47,[1]EU!$C$3:$M$233,11,0)</f>
        <v>Glass + metal</v>
      </c>
      <c r="I47" s="18">
        <f>+VLOOKUP(D47,'[2]2024 Pricelist 1st May'!$B$6:$F$248,5,0)</f>
        <v>340</v>
      </c>
      <c r="J47" s="18" t="s">
        <v>1413</v>
      </c>
      <c r="K47" s="17"/>
      <c r="L47" s="17" t="str">
        <f>+VLOOKUP(D47,[1]EU!$C$3:$F$233,4,0)</f>
        <v>Alberto Saggia &amp; Valerio Sommella</v>
      </c>
      <c r="M47" s="17">
        <f>+VLOOKUP(D47,[1]EU!$C$3:$G$233,5,0)</f>
        <v>2017</v>
      </c>
      <c r="N47" s="19">
        <v>8015086000341</v>
      </c>
      <c r="O47" s="20" t="s">
        <v>368</v>
      </c>
      <c r="P47" s="20" t="s">
        <v>369</v>
      </c>
      <c r="Q47" s="20" t="s">
        <v>370</v>
      </c>
      <c r="R47" s="20" t="s">
        <v>371</v>
      </c>
      <c r="S47" s="20" t="s">
        <v>372</v>
      </c>
      <c r="T47" s="20" t="s">
        <v>373</v>
      </c>
      <c r="U47" s="20" t="s">
        <v>374</v>
      </c>
      <c r="V47" s="20" t="s">
        <v>375</v>
      </c>
      <c r="W47" s="20" t="s">
        <v>376</v>
      </c>
      <c r="X47" s="20" t="s">
        <v>377</v>
      </c>
      <c r="Y47" s="17" t="s">
        <v>378</v>
      </c>
      <c r="Z47" s="17" t="s">
        <v>379</v>
      </c>
      <c r="AA47" s="17" t="s">
        <v>141</v>
      </c>
      <c r="AB47" s="17" t="s">
        <v>187</v>
      </c>
      <c r="AC47" s="20" t="s">
        <v>380</v>
      </c>
      <c r="AD47" s="17" t="s">
        <v>381</v>
      </c>
      <c r="AE47" s="17">
        <v>2</v>
      </c>
      <c r="AF47" s="17" t="s">
        <v>382</v>
      </c>
      <c r="AG47" s="17" t="s">
        <v>383</v>
      </c>
      <c r="AH47" s="17" t="s">
        <v>1552</v>
      </c>
      <c r="AI47" s="17" t="s">
        <v>384</v>
      </c>
      <c r="AJ47" s="17" t="s">
        <v>385</v>
      </c>
      <c r="AK47" s="17" t="s">
        <v>1553</v>
      </c>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v>1.28</v>
      </c>
      <c r="CO47" s="17">
        <v>0.7</v>
      </c>
      <c r="CP47" s="22" t="s">
        <v>141</v>
      </c>
      <c r="CQ47" s="22" t="s">
        <v>134</v>
      </c>
      <c r="CR47" s="22" t="s">
        <v>141</v>
      </c>
      <c r="CS47" s="22" t="s">
        <v>141</v>
      </c>
      <c r="CT47" s="22" t="s">
        <v>141</v>
      </c>
      <c r="CU47" s="22" t="s">
        <v>134</v>
      </c>
      <c r="CV47" s="22" t="s">
        <v>142</v>
      </c>
      <c r="CW47" s="22" t="s">
        <v>141</v>
      </c>
      <c r="CX47" s="22" t="s">
        <v>141</v>
      </c>
      <c r="CY47" s="22" t="s">
        <v>134</v>
      </c>
      <c r="CZ47" s="22" t="s">
        <v>134</v>
      </c>
      <c r="DA47" s="22" t="str">
        <f t="shared" si="0"/>
        <v>F</v>
      </c>
      <c r="DB47" s="22" t="s">
        <v>143</v>
      </c>
      <c r="DC47" s="22" t="s">
        <v>141</v>
      </c>
      <c r="DD47" s="22" t="s">
        <v>141</v>
      </c>
      <c r="DE47" s="22" t="s">
        <v>141</v>
      </c>
      <c r="DF47" s="22" t="s">
        <v>141</v>
      </c>
      <c r="DG47" s="22" t="s">
        <v>134</v>
      </c>
      <c r="DH47" s="22" t="s">
        <v>141</v>
      </c>
      <c r="DI47" s="22" t="s">
        <v>141</v>
      </c>
      <c r="DJ47" s="22" t="s">
        <v>134</v>
      </c>
      <c r="DK47" s="22" t="s">
        <v>142</v>
      </c>
      <c r="DL47" s="22" t="s">
        <v>142</v>
      </c>
    </row>
    <row r="48" spans="1:116" ht="18" customHeight="1" x14ac:dyDescent="0.3">
      <c r="A48" s="52"/>
      <c r="B48" s="15" t="s">
        <v>330</v>
      </c>
      <c r="C48" s="16" t="s">
        <v>366</v>
      </c>
      <c r="D48" s="17" t="s">
        <v>386</v>
      </c>
      <c r="E48" s="17">
        <v>94052190</v>
      </c>
      <c r="F48" s="17" t="s">
        <v>192</v>
      </c>
      <c r="G48" s="17" t="str">
        <f>+VLOOKUP(D48,[1]EU!$C$3:$L$233,10,0)</f>
        <v>Acid etched glass</v>
      </c>
      <c r="H48" s="17" t="str">
        <f>+VLOOKUP(D48,[1]EU!$C$3:$M$233,11,0)</f>
        <v>Glass + metal</v>
      </c>
      <c r="I48" s="18">
        <f>+VLOOKUP(D48,'[2]2024 Pricelist 1st May'!$B$6:$F$248,5,0)</f>
        <v>340</v>
      </c>
      <c r="J48" s="18" t="s">
        <v>1413</v>
      </c>
      <c r="K48" s="17"/>
      <c r="L48" s="17" t="str">
        <f>+VLOOKUP(D48,[1]EU!$C$3:$F$233,4,0)</f>
        <v>Alberto Saggia &amp; Valerio Sommella</v>
      </c>
      <c r="M48" s="17">
        <f>+VLOOKUP(D48,[1]EU!$C$3:$G$233,5,0)</f>
        <v>2017</v>
      </c>
      <c r="N48" s="19">
        <v>8015086002086</v>
      </c>
      <c r="O48" s="20" t="s">
        <v>368</v>
      </c>
      <c r="P48" s="20" t="s">
        <v>369</v>
      </c>
      <c r="Q48" s="20" t="s">
        <v>370</v>
      </c>
      <c r="R48" s="20" t="s">
        <v>371</v>
      </c>
      <c r="S48" s="20" t="s">
        <v>372</v>
      </c>
      <c r="T48" s="20" t="s">
        <v>373</v>
      </c>
      <c r="U48" s="20" t="s">
        <v>374</v>
      </c>
      <c r="V48" s="20" t="s">
        <v>375</v>
      </c>
      <c r="W48" s="20" t="s">
        <v>376</v>
      </c>
      <c r="X48" s="20" t="s">
        <v>377</v>
      </c>
      <c r="Y48" s="17" t="s">
        <v>378</v>
      </c>
      <c r="Z48" s="17" t="s">
        <v>379</v>
      </c>
      <c r="AA48" s="17" t="s">
        <v>141</v>
      </c>
      <c r="AB48" s="17" t="s">
        <v>187</v>
      </c>
      <c r="AC48" s="20" t="s">
        <v>380</v>
      </c>
      <c r="AD48" s="17" t="s">
        <v>381</v>
      </c>
      <c r="AE48" s="17">
        <v>2</v>
      </c>
      <c r="AF48" s="17" t="s">
        <v>382</v>
      </c>
      <c r="AG48" s="17" t="s">
        <v>383</v>
      </c>
      <c r="AH48" s="17" t="s">
        <v>1552</v>
      </c>
      <c r="AI48" s="17" t="s">
        <v>384</v>
      </c>
      <c r="AJ48" s="17" t="s">
        <v>385</v>
      </c>
      <c r="AK48" s="17" t="s">
        <v>1553</v>
      </c>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v>1.28</v>
      </c>
      <c r="CO48" s="17">
        <v>0.7</v>
      </c>
      <c r="CP48" s="22" t="s">
        <v>141</v>
      </c>
      <c r="CQ48" s="22" t="s">
        <v>134</v>
      </c>
      <c r="CR48" s="22" t="s">
        <v>141</v>
      </c>
      <c r="CS48" s="22" t="s">
        <v>141</v>
      </c>
      <c r="CT48" s="22" t="s">
        <v>141</v>
      </c>
      <c r="CU48" s="22" t="s">
        <v>134</v>
      </c>
      <c r="CV48" s="22" t="s">
        <v>142</v>
      </c>
      <c r="CW48" s="22" t="s">
        <v>141</v>
      </c>
      <c r="CX48" s="22" t="s">
        <v>141</v>
      </c>
      <c r="CY48" s="22" t="s">
        <v>134</v>
      </c>
      <c r="CZ48" s="22" t="s">
        <v>134</v>
      </c>
      <c r="DA48" s="22" t="str">
        <f t="shared" si="0"/>
        <v>F</v>
      </c>
      <c r="DB48" s="22" t="s">
        <v>143</v>
      </c>
      <c r="DC48" s="22" t="s">
        <v>141</v>
      </c>
      <c r="DD48" s="22" t="s">
        <v>141</v>
      </c>
      <c r="DE48" s="22" t="s">
        <v>141</v>
      </c>
      <c r="DF48" s="22" t="s">
        <v>141</v>
      </c>
      <c r="DG48" s="22" t="s">
        <v>134</v>
      </c>
      <c r="DH48" s="22" t="s">
        <v>141</v>
      </c>
      <c r="DI48" s="22" t="s">
        <v>141</v>
      </c>
      <c r="DJ48" s="22" t="s">
        <v>134</v>
      </c>
      <c r="DK48" s="22" t="s">
        <v>142</v>
      </c>
      <c r="DL48" s="22" t="s">
        <v>142</v>
      </c>
    </row>
    <row r="49" spans="1:116" ht="18" customHeight="1" x14ac:dyDescent="0.3">
      <c r="A49" s="53"/>
      <c r="B49" s="15" t="s">
        <v>330</v>
      </c>
      <c r="C49" s="16" t="s">
        <v>366</v>
      </c>
      <c r="D49" s="17" t="s">
        <v>387</v>
      </c>
      <c r="E49" s="17">
        <v>94052190</v>
      </c>
      <c r="F49" s="17" t="s">
        <v>194</v>
      </c>
      <c r="G49" s="17" t="str">
        <f>+VLOOKUP(D49,[1]EU!$C$3:$L$233,10,0)</f>
        <v>Acid etched glass</v>
      </c>
      <c r="H49" s="17" t="str">
        <f>+VLOOKUP(D49,[1]EU!$C$3:$M$233,11,0)</f>
        <v>Glass + metal</v>
      </c>
      <c r="I49" s="18">
        <f>+VLOOKUP(D49,'[2]2024 Pricelist 1st May'!$B$6:$F$248,5,0)</f>
        <v>340</v>
      </c>
      <c r="J49" s="18" t="s">
        <v>1413</v>
      </c>
      <c r="K49" s="17"/>
      <c r="L49" s="17" t="str">
        <f>+VLOOKUP(D49,[1]EU!$C$3:$F$233,4,0)</f>
        <v>Alberto Saggia &amp; Valerio Sommella</v>
      </c>
      <c r="M49" s="17">
        <f>+VLOOKUP(D49,[1]EU!$C$3:$G$233,5,0)</f>
        <v>2017</v>
      </c>
      <c r="N49" s="19">
        <v>8015086002093</v>
      </c>
      <c r="O49" s="20" t="s">
        <v>368</v>
      </c>
      <c r="P49" s="20" t="s">
        <v>369</v>
      </c>
      <c r="Q49" s="20" t="s">
        <v>370</v>
      </c>
      <c r="R49" s="20" t="s">
        <v>371</v>
      </c>
      <c r="S49" s="20" t="s">
        <v>372</v>
      </c>
      <c r="T49" s="20" t="s">
        <v>373</v>
      </c>
      <c r="U49" s="20" t="s">
        <v>374</v>
      </c>
      <c r="V49" s="20" t="s">
        <v>375</v>
      </c>
      <c r="W49" s="20" t="s">
        <v>376</v>
      </c>
      <c r="X49" s="20" t="s">
        <v>377</v>
      </c>
      <c r="Y49" s="17" t="s">
        <v>378</v>
      </c>
      <c r="Z49" s="17" t="s">
        <v>379</v>
      </c>
      <c r="AA49" s="17" t="s">
        <v>141</v>
      </c>
      <c r="AB49" s="17" t="s">
        <v>187</v>
      </c>
      <c r="AC49" s="20" t="s">
        <v>380</v>
      </c>
      <c r="AD49" s="17" t="s">
        <v>381</v>
      </c>
      <c r="AE49" s="17">
        <v>2</v>
      </c>
      <c r="AF49" s="17" t="s">
        <v>382</v>
      </c>
      <c r="AG49" s="17" t="s">
        <v>383</v>
      </c>
      <c r="AH49" s="17" t="s">
        <v>1552</v>
      </c>
      <c r="AI49" s="17" t="s">
        <v>384</v>
      </c>
      <c r="AJ49" s="17" t="s">
        <v>385</v>
      </c>
      <c r="AK49" s="17" t="s">
        <v>1553</v>
      </c>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v>1.28</v>
      </c>
      <c r="CO49" s="17">
        <v>0.7</v>
      </c>
      <c r="CP49" s="22" t="s">
        <v>141</v>
      </c>
      <c r="CQ49" s="22" t="s">
        <v>134</v>
      </c>
      <c r="CR49" s="22" t="s">
        <v>141</v>
      </c>
      <c r="CS49" s="22" t="s">
        <v>141</v>
      </c>
      <c r="CT49" s="22" t="s">
        <v>141</v>
      </c>
      <c r="CU49" s="22" t="s">
        <v>134</v>
      </c>
      <c r="CV49" s="22" t="s">
        <v>142</v>
      </c>
      <c r="CW49" s="22" t="s">
        <v>141</v>
      </c>
      <c r="CX49" s="22" t="s">
        <v>141</v>
      </c>
      <c r="CY49" s="22" t="s">
        <v>134</v>
      </c>
      <c r="CZ49" s="22" t="s">
        <v>134</v>
      </c>
      <c r="DA49" s="22" t="str">
        <f t="shared" si="0"/>
        <v>F</v>
      </c>
      <c r="DB49" s="22" t="s">
        <v>143</v>
      </c>
      <c r="DC49" s="22" t="s">
        <v>141</v>
      </c>
      <c r="DD49" s="22" t="s">
        <v>141</v>
      </c>
      <c r="DE49" s="22" t="s">
        <v>141</v>
      </c>
      <c r="DF49" s="22" t="s">
        <v>141</v>
      </c>
      <c r="DG49" s="22" t="s">
        <v>134</v>
      </c>
      <c r="DH49" s="22" t="s">
        <v>141</v>
      </c>
      <c r="DI49" s="22" t="s">
        <v>141</v>
      </c>
      <c r="DJ49" s="22" t="s">
        <v>134</v>
      </c>
      <c r="DK49" s="22" t="s">
        <v>142</v>
      </c>
      <c r="DL49" s="22" t="s">
        <v>142</v>
      </c>
    </row>
    <row r="50" spans="1:116" ht="128.25" customHeight="1" x14ac:dyDescent="0.3">
      <c r="A50" s="51"/>
      <c r="B50" s="15" t="s">
        <v>330</v>
      </c>
      <c r="C50" s="16" t="s">
        <v>388</v>
      </c>
      <c r="D50" s="17" t="s">
        <v>389</v>
      </c>
      <c r="E50" s="17">
        <v>94052190</v>
      </c>
      <c r="F50" s="17" t="s">
        <v>145</v>
      </c>
      <c r="G50" s="17" t="s">
        <v>390</v>
      </c>
      <c r="H50" s="17" t="s">
        <v>391</v>
      </c>
      <c r="I50" s="18">
        <f>+VLOOKUP(D50,'[2]2024 Pricelist 1st May'!$B$6:$F$248,5,0)</f>
        <v>270</v>
      </c>
      <c r="J50" s="18" t="s">
        <v>1413</v>
      </c>
      <c r="K50" s="17" t="s">
        <v>392</v>
      </c>
      <c r="L50" s="17" t="s">
        <v>393</v>
      </c>
      <c r="M50" s="17">
        <v>2015</v>
      </c>
      <c r="N50" s="19">
        <v>8015086009603</v>
      </c>
      <c r="O50" s="20" t="s">
        <v>368</v>
      </c>
      <c r="P50" s="20" t="s">
        <v>369</v>
      </c>
      <c r="Q50" s="20" t="s">
        <v>370</v>
      </c>
      <c r="R50" s="20" t="s">
        <v>371</v>
      </c>
      <c r="S50" s="20" t="s">
        <v>372</v>
      </c>
      <c r="T50" s="20" t="s">
        <v>394</v>
      </c>
      <c r="U50" s="20" t="s">
        <v>374</v>
      </c>
      <c r="V50" s="20" t="s">
        <v>375</v>
      </c>
      <c r="W50" s="20" t="s">
        <v>376</v>
      </c>
      <c r="X50" s="20" t="s">
        <v>377</v>
      </c>
      <c r="Y50" s="17" t="s">
        <v>378</v>
      </c>
      <c r="Z50" s="17" t="s">
        <v>133</v>
      </c>
      <c r="AA50" s="17" t="s">
        <v>141</v>
      </c>
      <c r="AB50" s="21" t="s">
        <v>135</v>
      </c>
      <c r="AC50" s="20" t="s">
        <v>395</v>
      </c>
      <c r="AD50" s="17" t="s">
        <v>167</v>
      </c>
      <c r="AE50" s="17">
        <v>2</v>
      </c>
      <c r="AF50" s="17" t="s">
        <v>382</v>
      </c>
      <c r="AG50" s="17" t="s">
        <v>383</v>
      </c>
      <c r="AH50" s="17" t="s">
        <v>1552</v>
      </c>
      <c r="AI50" s="17" t="s">
        <v>384</v>
      </c>
      <c r="AJ50" s="17" t="s">
        <v>385</v>
      </c>
      <c r="AK50" s="17" t="s">
        <v>1553</v>
      </c>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v>1.28</v>
      </c>
      <c r="CO50" s="17">
        <v>0.7</v>
      </c>
      <c r="CP50" s="22" t="s">
        <v>141</v>
      </c>
      <c r="CQ50" s="22" t="s">
        <v>134</v>
      </c>
      <c r="CR50" s="22" t="s">
        <v>141</v>
      </c>
      <c r="CS50" s="22" t="s">
        <v>141</v>
      </c>
      <c r="CT50" s="22" t="s">
        <v>141</v>
      </c>
      <c r="CU50" s="22" t="s">
        <v>134</v>
      </c>
      <c r="CV50" s="22" t="s">
        <v>142</v>
      </c>
      <c r="CW50" s="22" t="s">
        <v>141</v>
      </c>
      <c r="CX50" s="22" t="s">
        <v>141</v>
      </c>
      <c r="CY50" s="22" t="s">
        <v>134</v>
      </c>
      <c r="CZ50" s="22" t="s">
        <v>134</v>
      </c>
      <c r="DA50" s="22" t="str">
        <f t="shared" si="0"/>
        <v>-</v>
      </c>
      <c r="DB50" s="22" t="s">
        <v>143</v>
      </c>
      <c r="DC50" s="22" t="s">
        <v>141</v>
      </c>
      <c r="DD50" s="22" t="s">
        <v>141</v>
      </c>
      <c r="DE50" s="22" t="s">
        <v>141</v>
      </c>
      <c r="DF50" s="22" t="s">
        <v>141</v>
      </c>
      <c r="DG50" s="22" t="s">
        <v>134</v>
      </c>
      <c r="DH50" s="22" t="s">
        <v>141</v>
      </c>
      <c r="DI50" s="22" t="s">
        <v>141</v>
      </c>
      <c r="DJ50" s="22" t="s">
        <v>134</v>
      </c>
      <c r="DK50" s="22" t="s">
        <v>142</v>
      </c>
      <c r="DL50" s="22" t="s">
        <v>142</v>
      </c>
    </row>
    <row r="51" spans="1:116" ht="14.4" customHeight="1" x14ac:dyDescent="0.3">
      <c r="A51" s="52"/>
      <c r="B51" s="15" t="s">
        <v>330</v>
      </c>
      <c r="C51" s="16" t="s">
        <v>388</v>
      </c>
      <c r="D51" s="17" t="s">
        <v>396</v>
      </c>
      <c r="E51" s="17">
        <v>94052190</v>
      </c>
      <c r="F51" s="17" t="s">
        <v>192</v>
      </c>
      <c r="G51" s="17" t="s">
        <v>390</v>
      </c>
      <c r="H51" s="17" t="s">
        <v>391</v>
      </c>
      <c r="I51" s="18">
        <f>+VLOOKUP(D51,'[2]2024 Pricelist 1st May'!$B$6:$F$248,5,0)</f>
        <v>270</v>
      </c>
      <c r="J51" s="18" t="s">
        <v>1413</v>
      </c>
      <c r="K51" s="17" t="s">
        <v>392</v>
      </c>
      <c r="L51" s="17" t="s">
        <v>393</v>
      </c>
      <c r="M51" s="17">
        <v>2015</v>
      </c>
      <c r="N51" s="19">
        <v>8015086009610</v>
      </c>
      <c r="O51" s="20" t="s">
        <v>368</v>
      </c>
      <c r="P51" s="20" t="s">
        <v>369</v>
      </c>
      <c r="Q51" s="20" t="s">
        <v>370</v>
      </c>
      <c r="R51" s="20" t="s">
        <v>371</v>
      </c>
      <c r="S51" s="20" t="s">
        <v>372</v>
      </c>
      <c r="T51" s="20" t="s">
        <v>394</v>
      </c>
      <c r="U51" s="20" t="s">
        <v>374</v>
      </c>
      <c r="V51" s="20" t="s">
        <v>375</v>
      </c>
      <c r="W51" s="20" t="s">
        <v>376</v>
      </c>
      <c r="X51" s="20" t="s">
        <v>377</v>
      </c>
      <c r="Y51" s="17" t="s">
        <v>378</v>
      </c>
      <c r="Z51" s="17" t="s">
        <v>133</v>
      </c>
      <c r="AA51" s="17" t="s">
        <v>141</v>
      </c>
      <c r="AB51" s="21" t="s">
        <v>135</v>
      </c>
      <c r="AC51" s="20" t="s">
        <v>395</v>
      </c>
      <c r="AD51" s="17" t="s">
        <v>167</v>
      </c>
      <c r="AE51" s="17">
        <v>2</v>
      </c>
      <c r="AF51" s="17" t="s">
        <v>382</v>
      </c>
      <c r="AG51" s="17" t="s">
        <v>383</v>
      </c>
      <c r="AH51" s="17" t="s">
        <v>1552</v>
      </c>
      <c r="AI51" s="17" t="s">
        <v>384</v>
      </c>
      <c r="AJ51" s="17" t="s">
        <v>385</v>
      </c>
      <c r="AK51" s="17" t="s">
        <v>1553</v>
      </c>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v>1.28</v>
      </c>
      <c r="CO51" s="17">
        <v>0.7</v>
      </c>
      <c r="CP51" s="22" t="s">
        <v>141</v>
      </c>
      <c r="CQ51" s="22" t="s">
        <v>134</v>
      </c>
      <c r="CR51" s="22" t="s">
        <v>141</v>
      </c>
      <c r="CS51" s="22" t="s">
        <v>141</v>
      </c>
      <c r="CT51" s="22" t="s">
        <v>141</v>
      </c>
      <c r="CU51" s="22" t="s">
        <v>134</v>
      </c>
      <c r="CV51" s="22" t="s">
        <v>142</v>
      </c>
      <c r="CW51" s="22" t="s">
        <v>141</v>
      </c>
      <c r="CX51" s="22" t="s">
        <v>141</v>
      </c>
      <c r="CY51" s="22" t="s">
        <v>134</v>
      </c>
      <c r="CZ51" s="22" t="s">
        <v>134</v>
      </c>
      <c r="DA51" s="22" t="str">
        <f t="shared" si="0"/>
        <v>-</v>
      </c>
      <c r="DB51" s="22" t="s">
        <v>143</v>
      </c>
      <c r="DC51" s="22" t="s">
        <v>141</v>
      </c>
      <c r="DD51" s="22" t="s">
        <v>141</v>
      </c>
      <c r="DE51" s="22" t="s">
        <v>141</v>
      </c>
      <c r="DF51" s="22" t="s">
        <v>141</v>
      </c>
      <c r="DG51" s="22" t="s">
        <v>134</v>
      </c>
      <c r="DH51" s="22" t="s">
        <v>141</v>
      </c>
      <c r="DI51" s="22" t="s">
        <v>141</v>
      </c>
      <c r="DJ51" s="22" t="s">
        <v>134</v>
      </c>
      <c r="DK51" s="22" t="s">
        <v>142</v>
      </c>
      <c r="DL51" s="22" t="s">
        <v>142</v>
      </c>
    </row>
    <row r="52" spans="1:116" ht="15" customHeight="1" x14ac:dyDescent="0.3">
      <c r="A52" s="52"/>
      <c r="B52" s="15" t="s">
        <v>330</v>
      </c>
      <c r="C52" s="16" t="s">
        <v>388</v>
      </c>
      <c r="D52" s="17" t="s">
        <v>397</v>
      </c>
      <c r="E52" s="17">
        <v>94052190</v>
      </c>
      <c r="F52" s="17" t="s">
        <v>194</v>
      </c>
      <c r="G52" s="17" t="s">
        <v>390</v>
      </c>
      <c r="H52" s="17" t="s">
        <v>391</v>
      </c>
      <c r="I52" s="18">
        <f>+VLOOKUP(D52,'[2]2024 Pricelist 1st May'!$B$6:$F$248,5,0)</f>
        <v>270</v>
      </c>
      <c r="J52" s="18" t="s">
        <v>1413</v>
      </c>
      <c r="K52" s="17" t="s">
        <v>392</v>
      </c>
      <c r="L52" s="17" t="s">
        <v>393</v>
      </c>
      <c r="M52" s="17">
        <v>2015</v>
      </c>
      <c r="N52" s="19">
        <v>8015086009627</v>
      </c>
      <c r="O52" s="20" t="s">
        <v>368</v>
      </c>
      <c r="P52" s="20" t="s">
        <v>369</v>
      </c>
      <c r="Q52" s="20" t="s">
        <v>370</v>
      </c>
      <c r="R52" s="20" t="s">
        <v>371</v>
      </c>
      <c r="S52" s="20" t="s">
        <v>372</v>
      </c>
      <c r="T52" s="20" t="s">
        <v>394</v>
      </c>
      <c r="U52" s="20" t="s">
        <v>374</v>
      </c>
      <c r="V52" s="20" t="s">
        <v>375</v>
      </c>
      <c r="W52" s="20" t="s">
        <v>376</v>
      </c>
      <c r="X52" s="20" t="s">
        <v>377</v>
      </c>
      <c r="Y52" s="17" t="s">
        <v>378</v>
      </c>
      <c r="Z52" s="17" t="s">
        <v>133</v>
      </c>
      <c r="AA52" s="17" t="s">
        <v>141</v>
      </c>
      <c r="AB52" s="21" t="s">
        <v>135</v>
      </c>
      <c r="AC52" s="20" t="s">
        <v>395</v>
      </c>
      <c r="AD52" s="17" t="s">
        <v>167</v>
      </c>
      <c r="AE52" s="17">
        <v>2</v>
      </c>
      <c r="AF52" s="17" t="s">
        <v>382</v>
      </c>
      <c r="AG52" s="17" t="s">
        <v>383</v>
      </c>
      <c r="AH52" s="17" t="s">
        <v>1552</v>
      </c>
      <c r="AI52" s="17" t="s">
        <v>384</v>
      </c>
      <c r="AJ52" s="17" t="s">
        <v>385</v>
      </c>
      <c r="AK52" s="17" t="s">
        <v>1553</v>
      </c>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v>1.28</v>
      </c>
      <c r="CO52" s="17">
        <v>0.7</v>
      </c>
      <c r="CP52" s="22" t="s">
        <v>141</v>
      </c>
      <c r="CQ52" s="22" t="s">
        <v>134</v>
      </c>
      <c r="CR52" s="22" t="s">
        <v>141</v>
      </c>
      <c r="CS52" s="22" t="s">
        <v>141</v>
      </c>
      <c r="CT52" s="22" t="s">
        <v>141</v>
      </c>
      <c r="CU52" s="22" t="s">
        <v>134</v>
      </c>
      <c r="CV52" s="22" t="s">
        <v>142</v>
      </c>
      <c r="CW52" s="22" t="s">
        <v>141</v>
      </c>
      <c r="CX52" s="22" t="s">
        <v>141</v>
      </c>
      <c r="CY52" s="22" t="s">
        <v>134</v>
      </c>
      <c r="CZ52" s="22" t="s">
        <v>134</v>
      </c>
      <c r="DA52" s="22" t="str">
        <f t="shared" si="0"/>
        <v>-</v>
      </c>
      <c r="DB52" s="22" t="s">
        <v>143</v>
      </c>
      <c r="DC52" s="22" t="s">
        <v>141</v>
      </c>
      <c r="DD52" s="22" t="s">
        <v>141</v>
      </c>
      <c r="DE52" s="22" t="s">
        <v>141</v>
      </c>
      <c r="DF52" s="22" t="s">
        <v>141</v>
      </c>
      <c r="DG52" s="22" t="s">
        <v>134</v>
      </c>
      <c r="DH52" s="22" t="s">
        <v>141</v>
      </c>
      <c r="DI52" s="22" t="s">
        <v>141</v>
      </c>
      <c r="DJ52" s="22" t="s">
        <v>134</v>
      </c>
      <c r="DK52" s="22" t="s">
        <v>142</v>
      </c>
      <c r="DL52" s="22" t="s">
        <v>142</v>
      </c>
    </row>
    <row r="53" spans="1:116" ht="111.75" customHeight="1" x14ac:dyDescent="0.3">
      <c r="A53" s="52"/>
      <c r="B53" s="15" t="s">
        <v>330</v>
      </c>
      <c r="C53" s="16" t="s">
        <v>398</v>
      </c>
      <c r="D53" s="17" t="s">
        <v>399</v>
      </c>
      <c r="E53" s="17">
        <v>94052190</v>
      </c>
      <c r="F53" s="17" t="s">
        <v>145</v>
      </c>
      <c r="G53" s="17" t="str">
        <f>+VLOOKUP(D53,[1]EU!$C$3:$L$233,10,0)</f>
        <v>Acid etched glass</v>
      </c>
      <c r="H53" s="17" t="str">
        <f>+VLOOKUP(D53,[1]EU!$C$3:$M$233,11,0)</f>
        <v>Glass + metal</v>
      </c>
      <c r="I53" s="18">
        <f>+VLOOKUP(D53,'[2]2024 Pricelist 1st May'!$B$6:$F$248,5,0)</f>
        <v>510</v>
      </c>
      <c r="J53" s="18" t="s">
        <v>1413</v>
      </c>
      <c r="K53" s="17" t="s">
        <v>400</v>
      </c>
      <c r="L53" s="17" t="str">
        <f>+VLOOKUP(D53,[1]EU!$C$3:$F$233,4,0)</f>
        <v>Alberto Saggia &amp; Valerio Sommella</v>
      </c>
      <c r="M53" s="17">
        <v>2015</v>
      </c>
      <c r="N53" s="19">
        <v>8015086002116</v>
      </c>
      <c r="O53" s="20" t="s">
        <v>368</v>
      </c>
      <c r="P53" s="20" t="s">
        <v>369</v>
      </c>
      <c r="Q53" s="20" t="s">
        <v>370</v>
      </c>
      <c r="R53" s="20" t="s">
        <v>371</v>
      </c>
      <c r="S53" s="20" t="s">
        <v>372</v>
      </c>
      <c r="T53" s="20" t="s">
        <v>394</v>
      </c>
      <c r="U53" s="20" t="s">
        <v>374</v>
      </c>
      <c r="V53" s="20" t="s">
        <v>375</v>
      </c>
      <c r="W53" s="20" t="s">
        <v>376</v>
      </c>
      <c r="X53" s="20" t="s">
        <v>377</v>
      </c>
      <c r="Y53" s="17" t="s">
        <v>401</v>
      </c>
      <c r="Z53" s="17" t="s">
        <v>133</v>
      </c>
      <c r="AA53" s="17" t="s">
        <v>134</v>
      </c>
      <c r="AB53" s="21" t="s">
        <v>135</v>
      </c>
      <c r="AC53" s="20" t="s">
        <v>360</v>
      </c>
      <c r="AD53" s="17" t="s">
        <v>203</v>
      </c>
      <c r="AE53" s="17">
        <v>2</v>
      </c>
      <c r="AF53" s="17" t="s">
        <v>402</v>
      </c>
      <c r="AG53" s="17" t="s">
        <v>403</v>
      </c>
      <c r="AH53" s="17" t="s">
        <v>1554</v>
      </c>
      <c r="AI53" s="17" t="s">
        <v>404</v>
      </c>
      <c r="AJ53" s="17" t="s">
        <v>405</v>
      </c>
      <c r="AK53" s="17" t="s">
        <v>1555</v>
      </c>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v>4.26</v>
      </c>
      <c r="CO53" s="17">
        <v>2.86</v>
      </c>
      <c r="CP53" s="22" t="s">
        <v>141</v>
      </c>
      <c r="CQ53" s="22" t="s">
        <v>134</v>
      </c>
      <c r="CR53" s="22" t="s">
        <v>141</v>
      </c>
      <c r="CS53" s="22" t="s">
        <v>141</v>
      </c>
      <c r="CT53" s="22" t="s">
        <v>141</v>
      </c>
      <c r="CU53" s="22" t="s">
        <v>134</v>
      </c>
      <c r="CV53" s="22" t="s">
        <v>142</v>
      </c>
      <c r="CW53" s="22" t="s">
        <v>141</v>
      </c>
      <c r="CX53" s="22" t="s">
        <v>141</v>
      </c>
      <c r="CY53" s="22" t="s">
        <v>134</v>
      </c>
      <c r="CZ53" s="22" t="s">
        <v>134</v>
      </c>
      <c r="DA53" s="22" t="str">
        <f t="shared" si="0"/>
        <v>-</v>
      </c>
      <c r="DB53" s="22" t="s">
        <v>143</v>
      </c>
      <c r="DC53" s="22" t="s">
        <v>141</v>
      </c>
      <c r="DD53" s="22" t="s">
        <v>141</v>
      </c>
      <c r="DE53" s="22" t="s">
        <v>141</v>
      </c>
      <c r="DF53" s="22" t="s">
        <v>141</v>
      </c>
      <c r="DG53" s="22" t="s">
        <v>134</v>
      </c>
      <c r="DH53" s="22" t="s">
        <v>141</v>
      </c>
      <c r="DI53" s="22" t="s">
        <v>141</v>
      </c>
      <c r="DJ53" s="22" t="s">
        <v>134</v>
      </c>
      <c r="DK53" s="22" t="s">
        <v>142</v>
      </c>
      <c r="DL53" s="22" t="s">
        <v>142</v>
      </c>
    </row>
    <row r="54" spans="1:116" ht="14.4" customHeight="1" x14ac:dyDescent="0.3">
      <c r="A54" s="52"/>
      <c r="B54" s="15" t="s">
        <v>330</v>
      </c>
      <c r="C54" s="16" t="s">
        <v>398</v>
      </c>
      <c r="D54" s="17" t="s">
        <v>406</v>
      </c>
      <c r="E54" s="17">
        <v>94052190</v>
      </c>
      <c r="F54" s="17" t="s">
        <v>192</v>
      </c>
      <c r="G54" s="17" t="str">
        <f>+VLOOKUP(D54,[1]EU!$C$3:$L$233,10,0)</f>
        <v>Acid etched glass</v>
      </c>
      <c r="H54" s="17" t="str">
        <f>+VLOOKUP(D54,[1]EU!$C$3:$M$233,11,0)</f>
        <v>Glass + metal</v>
      </c>
      <c r="I54" s="18">
        <f>+VLOOKUP(D54,'[2]2024 Pricelist 1st May'!$B$6:$F$248,5,0)</f>
        <v>510</v>
      </c>
      <c r="J54" s="18" t="s">
        <v>1413</v>
      </c>
      <c r="K54" s="17" t="s">
        <v>400</v>
      </c>
      <c r="L54" s="17" t="str">
        <f>+VLOOKUP(D54,[1]EU!$C$3:$F$233,4,0)</f>
        <v>Alberto Saggia &amp; Valerio Sommella</v>
      </c>
      <c r="M54" s="17">
        <v>2015</v>
      </c>
      <c r="N54" s="19">
        <v>8015086002123</v>
      </c>
      <c r="O54" s="20" t="s">
        <v>368</v>
      </c>
      <c r="P54" s="20" t="s">
        <v>369</v>
      </c>
      <c r="Q54" s="20" t="s">
        <v>370</v>
      </c>
      <c r="R54" s="20" t="s">
        <v>371</v>
      </c>
      <c r="S54" s="20" t="s">
        <v>372</v>
      </c>
      <c r="T54" s="20" t="s">
        <v>394</v>
      </c>
      <c r="U54" s="20" t="s">
        <v>374</v>
      </c>
      <c r="V54" s="20" t="s">
        <v>375</v>
      </c>
      <c r="W54" s="20" t="s">
        <v>376</v>
      </c>
      <c r="X54" s="20" t="s">
        <v>377</v>
      </c>
      <c r="Y54" s="17" t="s">
        <v>401</v>
      </c>
      <c r="Z54" s="17" t="s">
        <v>133</v>
      </c>
      <c r="AA54" s="17" t="s">
        <v>134</v>
      </c>
      <c r="AB54" s="21" t="s">
        <v>135</v>
      </c>
      <c r="AC54" s="20" t="s">
        <v>360</v>
      </c>
      <c r="AD54" s="17" t="s">
        <v>203</v>
      </c>
      <c r="AE54" s="17">
        <v>2</v>
      </c>
      <c r="AF54" s="17" t="s">
        <v>402</v>
      </c>
      <c r="AG54" s="17" t="s">
        <v>403</v>
      </c>
      <c r="AH54" s="17" t="s">
        <v>1554</v>
      </c>
      <c r="AI54" s="17" t="s">
        <v>404</v>
      </c>
      <c r="AJ54" s="17" t="s">
        <v>405</v>
      </c>
      <c r="AK54" s="17" t="s">
        <v>1555</v>
      </c>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v>4.26</v>
      </c>
      <c r="CO54" s="17">
        <v>2.86</v>
      </c>
      <c r="CP54" s="22" t="s">
        <v>141</v>
      </c>
      <c r="CQ54" s="22" t="s">
        <v>134</v>
      </c>
      <c r="CR54" s="22" t="s">
        <v>141</v>
      </c>
      <c r="CS54" s="22" t="s">
        <v>141</v>
      </c>
      <c r="CT54" s="22" t="s">
        <v>141</v>
      </c>
      <c r="CU54" s="22" t="s">
        <v>134</v>
      </c>
      <c r="CV54" s="22" t="s">
        <v>142</v>
      </c>
      <c r="CW54" s="22" t="s">
        <v>141</v>
      </c>
      <c r="CX54" s="22" t="s">
        <v>141</v>
      </c>
      <c r="CY54" s="22" t="s">
        <v>134</v>
      </c>
      <c r="CZ54" s="22" t="s">
        <v>134</v>
      </c>
      <c r="DA54" s="22" t="str">
        <f t="shared" si="0"/>
        <v>-</v>
      </c>
      <c r="DB54" s="22" t="s">
        <v>143</v>
      </c>
      <c r="DC54" s="22" t="s">
        <v>141</v>
      </c>
      <c r="DD54" s="22" t="s">
        <v>141</v>
      </c>
      <c r="DE54" s="22" t="s">
        <v>141</v>
      </c>
      <c r="DF54" s="22" t="s">
        <v>141</v>
      </c>
      <c r="DG54" s="22" t="s">
        <v>134</v>
      </c>
      <c r="DH54" s="22" t="s">
        <v>141</v>
      </c>
      <c r="DI54" s="22" t="s">
        <v>141</v>
      </c>
      <c r="DJ54" s="22" t="s">
        <v>134</v>
      </c>
      <c r="DK54" s="22" t="s">
        <v>142</v>
      </c>
      <c r="DL54" s="22" t="s">
        <v>142</v>
      </c>
    </row>
    <row r="55" spans="1:116" ht="15" customHeight="1" x14ac:dyDescent="0.3">
      <c r="A55" s="53"/>
      <c r="B55" s="15" t="s">
        <v>330</v>
      </c>
      <c r="C55" s="16" t="s">
        <v>398</v>
      </c>
      <c r="D55" s="17" t="s">
        <v>407</v>
      </c>
      <c r="E55" s="17">
        <v>94052190</v>
      </c>
      <c r="F55" s="17" t="s">
        <v>194</v>
      </c>
      <c r="G55" s="17" t="str">
        <f>+VLOOKUP(D55,[1]EU!$C$3:$L$233,10,0)</f>
        <v>Acid etched glass</v>
      </c>
      <c r="H55" s="17" t="str">
        <f>+VLOOKUP(D55,[1]EU!$C$3:$M$233,11,0)</f>
        <v>Glass + metal</v>
      </c>
      <c r="I55" s="18">
        <f>+VLOOKUP(D55,'[2]2024 Pricelist 1st May'!$B$6:$F$248,5,0)</f>
        <v>510</v>
      </c>
      <c r="J55" s="18" t="s">
        <v>1413</v>
      </c>
      <c r="K55" s="17" t="s">
        <v>400</v>
      </c>
      <c r="L55" s="17" t="str">
        <f>+VLOOKUP(D55,[1]EU!$C$3:$F$233,4,0)</f>
        <v>Alberto Saggia &amp; Valerio Sommella</v>
      </c>
      <c r="M55" s="17">
        <v>2015</v>
      </c>
      <c r="N55" s="19">
        <v>8015086002130</v>
      </c>
      <c r="O55" s="20" t="s">
        <v>368</v>
      </c>
      <c r="P55" s="20" t="s">
        <v>369</v>
      </c>
      <c r="Q55" s="20" t="s">
        <v>370</v>
      </c>
      <c r="R55" s="20" t="s">
        <v>371</v>
      </c>
      <c r="S55" s="20" t="s">
        <v>372</v>
      </c>
      <c r="T55" s="20" t="s">
        <v>394</v>
      </c>
      <c r="U55" s="20" t="s">
        <v>374</v>
      </c>
      <c r="V55" s="20" t="s">
        <v>375</v>
      </c>
      <c r="W55" s="20" t="s">
        <v>376</v>
      </c>
      <c r="X55" s="20" t="s">
        <v>377</v>
      </c>
      <c r="Y55" s="17" t="s">
        <v>401</v>
      </c>
      <c r="Z55" s="17" t="s">
        <v>133</v>
      </c>
      <c r="AA55" s="17" t="s">
        <v>134</v>
      </c>
      <c r="AB55" s="21" t="s">
        <v>135</v>
      </c>
      <c r="AC55" s="20" t="s">
        <v>360</v>
      </c>
      <c r="AD55" s="17" t="s">
        <v>203</v>
      </c>
      <c r="AE55" s="17">
        <v>2</v>
      </c>
      <c r="AF55" s="17" t="s">
        <v>402</v>
      </c>
      <c r="AG55" s="17" t="s">
        <v>403</v>
      </c>
      <c r="AH55" s="17" t="s">
        <v>1554</v>
      </c>
      <c r="AI55" s="17" t="s">
        <v>404</v>
      </c>
      <c r="AJ55" s="17" t="s">
        <v>405</v>
      </c>
      <c r="AK55" s="17" t="s">
        <v>1555</v>
      </c>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v>4.26</v>
      </c>
      <c r="CO55" s="17">
        <v>2.86</v>
      </c>
      <c r="CP55" s="22" t="s">
        <v>141</v>
      </c>
      <c r="CQ55" s="22" t="s">
        <v>134</v>
      </c>
      <c r="CR55" s="22" t="s">
        <v>141</v>
      </c>
      <c r="CS55" s="22" t="s">
        <v>141</v>
      </c>
      <c r="CT55" s="22" t="s">
        <v>141</v>
      </c>
      <c r="CU55" s="22" t="s">
        <v>134</v>
      </c>
      <c r="CV55" s="22" t="s">
        <v>142</v>
      </c>
      <c r="CW55" s="22" t="s">
        <v>141</v>
      </c>
      <c r="CX55" s="22" t="s">
        <v>141</v>
      </c>
      <c r="CY55" s="22" t="s">
        <v>134</v>
      </c>
      <c r="CZ55" s="22" t="s">
        <v>134</v>
      </c>
      <c r="DA55" s="22" t="str">
        <f t="shared" si="0"/>
        <v>-</v>
      </c>
      <c r="DB55" s="22" t="s">
        <v>143</v>
      </c>
      <c r="DC55" s="22" t="s">
        <v>141</v>
      </c>
      <c r="DD55" s="22" t="s">
        <v>141</v>
      </c>
      <c r="DE55" s="22" t="s">
        <v>141</v>
      </c>
      <c r="DF55" s="22" t="s">
        <v>141</v>
      </c>
      <c r="DG55" s="22" t="s">
        <v>134</v>
      </c>
      <c r="DH55" s="22" t="s">
        <v>141</v>
      </c>
      <c r="DI55" s="22" t="s">
        <v>141</v>
      </c>
      <c r="DJ55" s="22" t="s">
        <v>134</v>
      </c>
      <c r="DK55" s="22" t="s">
        <v>142</v>
      </c>
      <c r="DL55" s="22" t="s">
        <v>142</v>
      </c>
    </row>
    <row r="56" spans="1:116" ht="36.75" customHeight="1" x14ac:dyDescent="0.3">
      <c r="A56" s="51"/>
      <c r="B56" s="15" t="s">
        <v>330</v>
      </c>
      <c r="C56" s="16" t="s">
        <v>408</v>
      </c>
      <c r="D56" s="20" t="s">
        <v>409</v>
      </c>
      <c r="E56" s="17">
        <v>94052190</v>
      </c>
      <c r="F56" s="17" t="s">
        <v>145</v>
      </c>
      <c r="G56" s="17" t="str">
        <f>+VLOOKUP(D56,[1]EU!$C$3:$L$233,10,0)</f>
        <v>Acid etched glass</v>
      </c>
      <c r="H56" s="17" t="str">
        <f>+VLOOKUP(D56,[1]EU!$C$3:$M$233,11,0)</f>
        <v>Glass + metal</v>
      </c>
      <c r="I56" s="18">
        <f>+VLOOKUP(D56,'[2]2024 Pricelist 1st May'!$B$6:$F$248,5,0)</f>
        <v>680</v>
      </c>
      <c r="J56" s="18" t="s">
        <v>1359</v>
      </c>
      <c r="K56" s="17"/>
      <c r="L56" s="17" t="str">
        <f>+VLOOKUP(D56,[1]EU!$C$3:$F$233,4,0)</f>
        <v>Alberto Saggia &amp; Valerio Sommella</v>
      </c>
      <c r="M56" s="17">
        <f>+VLOOKUP(D56,[1]EU!$C$3:$G$233,5,0)</f>
        <v>2019</v>
      </c>
      <c r="N56" s="19">
        <v>8015086003427</v>
      </c>
      <c r="O56" s="20" t="s">
        <v>410</v>
      </c>
      <c r="P56" s="20" t="s">
        <v>411</v>
      </c>
      <c r="Q56" s="20" t="s">
        <v>412</v>
      </c>
      <c r="R56" s="20" t="s">
        <v>413</v>
      </c>
      <c r="S56" s="20" t="s">
        <v>414</v>
      </c>
      <c r="T56" s="20" t="s">
        <v>197</v>
      </c>
      <c r="U56" s="20" t="s">
        <v>415</v>
      </c>
      <c r="V56" s="20" t="s">
        <v>416</v>
      </c>
      <c r="W56" s="20" t="s">
        <v>417</v>
      </c>
      <c r="X56" s="20" t="s">
        <v>418</v>
      </c>
      <c r="Y56" s="17" t="s">
        <v>419</v>
      </c>
      <c r="Z56" s="17" t="s">
        <v>133</v>
      </c>
      <c r="AA56" s="17" t="s">
        <v>134</v>
      </c>
      <c r="AB56" s="21" t="s">
        <v>135</v>
      </c>
      <c r="AC56" s="20" t="s">
        <v>243</v>
      </c>
      <c r="AD56" s="17" t="s">
        <v>203</v>
      </c>
      <c r="AE56" s="17">
        <v>2</v>
      </c>
      <c r="AF56" s="17" t="s">
        <v>402</v>
      </c>
      <c r="AG56" s="17" t="s">
        <v>403</v>
      </c>
      <c r="AH56" s="17" t="s">
        <v>1554</v>
      </c>
      <c r="AI56" s="17" t="s">
        <v>420</v>
      </c>
      <c r="AJ56" s="17" t="s">
        <v>421</v>
      </c>
      <c r="AK56" s="17" t="s">
        <v>1556</v>
      </c>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v>7.29</v>
      </c>
      <c r="CO56" s="17">
        <v>5.56</v>
      </c>
      <c r="CP56" s="22" t="s">
        <v>141</v>
      </c>
      <c r="CQ56" s="22" t="s">
        <v>134</v>
      </c>
      <c r="CR56" s="22" t="s">
        <v>141</v>
      </c>
      <c r="CS56" s="22" t="s">
        <v>141</v>
      </c>
      <c r="CT56" s="22" t="s">
        <v>141</v>
      </c>
      <c r="CU56" s="22" t="s">
        <v>134</v>
      </c>
      <c r="CV56" s="22" t="s">
        <v>142</v>
      </c>
      <c r="CW56" s="22" t="s">
        <v>141</v>
      </c>
      <c r="CX56" s="22" t="s">
        <v>141</v>
      </c>
      <c r="CY56" s="22" t="s">
        <v>134</v>
      </c>
      <c r="CZ56" s="22" t="s">
        <v>134</v>
      </c>
      <c r="DA56" s="22" t="str">
        <f t="shared" si="0"/>
        <v>-</v>
      </c>
      <c r="DB56" s="22" t="s">
        <v>143</v>
      </c>
      <c r="DC56" s="22" t="s">
        <v>141</v>
      </c>
      <c r="DD56" s="22" t="s">
        <v>141</v>
      </c>
      <c r="DE56" s="22" t="s">
        <v>141</v>
      </c>
      <c r="DF56" s="22" t="s">
        <v>141</v>
      </c>
      <c r="DG56" s="22" t="s">
        <v>134</v>
      </c>
      <c r="DH56" s="22" t="s">
        <v>141</v>
      </c>
      <c r="DI56" s="22" t="s">
        <v>141</v>
      </c>
      <c r="DJ56" s="22" t="s">
        <v>134</v>
      </c>
      <c r="DK56" s="22" t="s">
        <v>142</v>
      </c>
      <c r="DL56" s="22" t="s">
        <v>142</v>
      </c>
    </row>
    <row r="57" spans="1:116" ht="36.75" customHeight="1" x14ac:dyDescent="0.3">
      <c r="A57" s="52"/>
      <c r="B57" s="15" t="s">
        <v>330</v>
      </c>
      <c r="C57" s="16" t="s">
        <v>408</v>
      </c>
      <c r="D57" s="20" t="s">
        <v>422</v>
      </c>
      <c r="E57" s="17">
        <v>94052190</v>
      </c>
      <c r="F57" s="17" t="s">
        <v>192</v>
      </c>
      <c r="G57" s="17" t="str">
        <f>+VLOOKUP(D57,[1]EU!$C$3:$L$233,10,0)</f>
        <v>Acid etched glass</v>
      </c>
      <c r="H57" s="17" t="str">
        <f>+VLOOKUP(D57,[1]EU!$C$3:$M$233,11,0)</f>
        <v>Glass + metal</v>
      </c>
      <c r="I57" s="18">
        <f>+VLOOKUP(D57,'[2]2024 Pricelist 1st May'!$B$6:$F$248,5,0)</f>
        <v>680</v>
      </c>
      <c r="J57" s="18" t="s">
        <v>1359</v>
      </c>
      <c r="K57" s="17"/>
      <c r="L57" s="17" t="str">
        <f>+VLOOKUP(D57,[1]EU!$C$3:$F$233,4,0)</f>
        <v>Alberto Saggia &amp; Valerio Sommella</v>
      </c>
      <c r="M57" s="17">
        <f>+VLOOKUP(D57,[1]EU!$C$3:$G$233,5,0)</f>
        <v>2019</v>
      </c>
      <c r="N57" s="19">
        <v>8015086003724</v>
      </c>
      <c r="O57" s="20" t="s">
        <v>410</v>
      </c>
      <c r="P57" s="20" t="s">
        <v>411</v>
      </c>
      <c r="Q57" s="20" t="s">
        <v>412</v>
      </c>
      <c r="R57" s="20" t="s">
        <v>413</v>
      </c>
      <c r="S57" s="20" t="s">
        <v>414</v>
      </c>
      <c r="T57" s="20" t="s">
        <v>197</v>
      </c>
      <c r="U57" s="20" t="s">
        <v>415</v>
      </c>
      <c r="V57" s="20" t="s">
        <v>416</v>
      </c>
      <c r="W57" s="20" t="s">
        <v>417</v>
      </c>
      <c r="X57" s="20" t="s">
        <v>418</v>
      </c>
      <c r="Y57" s="17" t="s">
        <v>419</v>
      </c>
      <c r="Z57" s="17" t="s">
        <v>133</v>
      </c>
      <c r="AA57" s="17" t="s">
        <v>134</v>
      </c>
      <c r="AB57" s="21" t="s">
        <v>135</v>
      </c>
      <c r="AC57" s="20" t="s">
        <v>243</v>
      </c>
      <c r="AD57" s="17" t="s">
        <v>203</v>
      </c>
      <c r="AE57" s="17">
        <v>2</v>
      </c>
      <c r="AF57" s="17" t="s">
        <v>402</v>
      </c>
      <c r="AG57" s="17" t="s">
        <v>403</v>
      </c>
      <c r="AH57" s="17" t="s">
        <v>1554</v>
      </c>
      <c r="AI57" s="17" t="s">
        <v>420</v>
      </c>
      <c r="AJ57" s="17" t="s">
        <v>421</v>
      </c>
      <c r="AK57" s="17" t="s">
        <v>1556</v>
      </c>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v>7.29</v>
      </c>
      <c r="CO57" s="17">
        <v>5.56</v>
      </c>
      <c r="CP57" s="22" t="s">
        <v>141</v>
      </c>
      <c r="CQ57" s="22" t="s">
        <v>134</v>
      </c>
      <c r="CR57" s="22" t="s">
        <v>141</v>
      </c>
      <c r="CS57" s="22" t="s">
        <v>141</v>
      </c>
      <c r="CT57" s="22" t="s">
        <v>141</v>
      </c>
      <c r="CU57" s="22" t="s">
        <v>134</v>
      </c>
      <c r="CV57" s="22" t="s">
        <v>142</v>
      </c>
      <c r="CW57" s="22" t="s">
        <v>141</v>
      </c>
      <c r="CX57" s="22" t="s">
        <v>141</v>
      </c>
      <c r="CY57" s="22" t="s">
        <v>134</v>
      </c>
      <c r="CZ57" s="22" t="s">
        <v>134</v>
      </c>
      <c r="DA57" s="22" t="str">
        <f t="shared" si="0"/>
        <v>-</v>
      </c>
      <c r="DB57" s="22" t="s">
        <v>143</v>
      </c>
      <c r="DC57" s="22" t="s">
        <v>141</v>
      </c>
      <c r="DD57" s="22" t="s">
        <v>141</v>
      </c>
      <c r="DE57" s="22" t="s">
        <v>141</v>
      </c>
      <c r="DF57" s="22" t="s">
        <v>141</v>
      </c>
      <c r="DG57" s="22" t="s">
        <v>134</v>
      </c>
      <c r="DH57" s="22" t="s">
        <v>141</v>
      </c>
      <c r="DI57" s="22" t="s">
        <v>141</v>
      </c>
      <c r="DJ57" s="22" t="s">
        <v>134</v>
      </c>
      <c r="DK57" s="22" t="s">
        <v>142</v>
      </c>
      <c r="DL57" s="22" t="s">
        <v>142</v>
      </c>
    </row>
    <row r="58" spans="1:116" ht="36.75" customHeight="1" x14ac:dyDescent="0.3">
      <c r="A58" s="53"/>
      <c r="B58" s="15" t="s">
        <v>330</v>
      </c>
      <c r="C58" s="16" t="s">
        <v>408</v>
      </c>
      <c r="D58" s="20" t="s">
        <v>423</v>
      </c>
      <c r="E58" s="17">
        <v>94052190</v>
      </c>
      <c r="F58" s="17" t="s">
        <v>194</v>
      </c>
      <c r="G58" s="17" t="str">
        <f>+VLOOKUP(D58,[1]EU!$C$3:$L$233,10,0)</f>
        <v>Acid etched glass</v>
      </c>
      <c r="H58" s="17" t="str">
        <f>+VLOOKUP(D58,[1]EU!$C$3:$M$233,11,0)</f>
        <v>Glass + metal</v>
      </c>
      <c r="I58" s="18">
        <f>+VLOOKUP(D58,'[2]2024 Pricelist 1st May'!$B$6:$F$248,5,0)</f>
        <v>680</v>
      </c>
      <c r="J58" s="18" t="s">
        <v>1359</v>
      </c>
      <c r="K58" s="17"/>
      <c r="L58" s="17" t="str">
        <f>+VLOOKUP(D58,[1]EU!$C$3:$F$233,4,0)</f>
        <v>Alberto Saggia &amp; Valerio Sommella</v>
      </c>
      <c r="M58" s="17">
        <f>+VLOOKUP(D58,[1]EU!$C$3:$G$233,5,0)</f>
        <v>2019</v>
      </c>
      <c r="N58" s="19">
        <v>8015086003731</v>
      </c>
      <c r="O58" s="20" t="s">
        <v>410</v>
      </c>
      <c r="P58" s="20" t="s">
        <v>411</v>
      </c>
      <c r="Q58" s="20" t="s">
        <v>412</v>
      </c>
      <c r="R58" s="20" t="s">
        <v>413</v>
      </c>
      <c r="S58" s="20" t="s">
        <v>414</v>
      </c>
      <c r="T58" s="20" t="s">
        <v>197</v>
      </c>
      <c r="U58" s="20" t="s">
        <v>415</v>
      </c>
      <c r="V58" s="20" t="s">
        <v>416</v>
      </c>
      <c r="W58" s="20" t="s">
        <v>417</v>
      </c>
      <c r="X58" s="20" t="s">
        <v>418</v>
      </c>
      <c r="Y58" s="17" t="s">
        <v>419</v>
      </c>
      <c r="Z58" s="17" t="s">
        <v>133</v>
      </c>
      <c r="AA58" s="17" t="s">
        <v>134</v>
      </c>
      <c r="AB58" s="21" t="s">
        <v>135</v>
      </c>
      <c r="AC58" s="20" t="s">
        <v>243</v>
      </c>
      <c r="AD58" s="17" t="s">
        <v>203</v>
      </c>
      <c r="AE58" s="17">
        <v>2</v>
      </c>
      <c r="AF58" s="17" t="s">
        <v>402</v>
      </c>
      <c r="AG58" s="17" t="s">
        <v>403</v>
      </c>
      <c r="AH58" s="17" t="s">
        <v>1554</v>
      </c>
      <c r="AI58" s="17" t="s">
        <v>420</v>
      </c>
      <c r="AJ58" s="17" t="s">
        <v>421</v>
      </c>
      <c r="AK58" s="17" t="s">
        <v>1556</v>
      </c>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v>7.29</v>
      </c>
      <c r="CO58" s="17">
        <v>5.56</v>
      </c>
      <c r="CP58" s="22" t="s">
        <v>141</v>
      </c>
      <c r="CQ58" s="22" t="s">
        <v>134</v>
      </c>
      <c r="CR58" s="22" t="s">
        <v>141</v>
      </c>
      <c r="CS58" s="22" t="s">
        <v>141</v>
      </c>
      <c r="CT58" s="22" t="s">
        <v>141</v>
      </c>
      <c r="CU58" s="22" t="s">
        <v>134</v>
      </c>
      <c r="CV58" s="22" t="s">
        <v>142</v>
      </c>
      <c r="CW58" s="22" t="s">
        <v>141</v>
      </c>
      <c r="CX58" s="22" t="s">
        <v>141</v>
      </c>
      <c r="CY58" s="22" t="s">
        <v>134</v>
      </c>
      <c r="CZ58" s="22" t="s">
        <v>134</v>
      </c>
      <c r="DA58" s="22" t="str">
        <f t="shared" si="0"/>
        <v>-</v>
      </c>
      <c r="DB58" s="22" t="s">
        <v>143</v>
      </c>
      <c r="DC58" s="22" t="s">
        <v>141</v>
      </c>
      <c r="DD58" s="22" t="s">
        <v>141</v>
      </c>
      <c r="DE58" s="22" t="s">
        <v>141</v>
      </c>
      <c r="DF58" s="22" t="s">
        <v>141</v>
      </c>
      <c r="DG58" s="22" t="s">
        <v>134</v>
      </c>
      <c r="DH58" s="22" t="s">
        <v>141</v>
      </c>
      <c r="DI58" s="22" t="s">
        <v>141</v>
      </c>
      <c r="DJ58" s="22" t="s">
        <v>134</v>
      </c>
      <c r="DK58" s="22" t="s">
        <v>142</v>
      </c>
      <c r="DL58" s="22" t="s">
        <v>142</v>
      </c>
    </row>
    <row r="59" spans="1:116" ht="46.5" customHeight="1" x14ac:dyDescent="0.3">
      <c r="A59" s="51"/>
      <c r="B59" s="15" t="s">
        <v>330</v>
      </c>
      <c r="C59" s="16" t="s">
        <v>424</v>
      </c>
      <c r="D59" s="17" t="s">
        <v>425</v>
      </c>
      <c r="E59" s="17">
        <v>94052190</v>
      </c>
      <c r="F59" s="17" t="s">
        <v>192</v>
      </c>
      <c r="G59" s="17" t="str">
        <f>+VLOOKUP(D59,[1]EU!$C$3:$L$233,10,0)</f>
        <v>Polished + acid etched glass</v>
      </c>
      <c r="H59" s="17" t="str">
        <f>+VLOOKUP(D59,[1]EU!$C$3:$M$233,11,0)</f>
        <v>Glass + metal</v>
      </c>
      <c r="I59" s="18">
        <f>+VLOOKUP(D59,'[2]2024 Pricelist 1st May'!$B$6:$F$248,5,0)</f>
        <v>520</v>
      </c>
      <c r="J59" s="18" t="s">
        <v>1413</v>
      </c>
      <c r="K59" s="17"/>
      <c r="L59" s="17" t="str">
        <f>+VLOOKUP(D59,[1]EU!$C$3:$F$233,4,0)</f>
        <v>Noè Duchafour Lawrance</v>
      </c>
      <c r="M59" s="17">
        <f>+VLOOKUP(D59,[1]EU!$C$3:$G$233,5,0)</f>
        <v>2017</v>
      </c>
      <c r="N59" s="19">
        <v>8015086000303</v>
      </c>
      <c r="O59" s="20" t="s">
        <v>426</v>
      </c>
      <c r="P59" s="20" t="s">
        <v>427</v>
      </c>
      <c r="Q59" s="20" t="s">
        <v>428</v>
      </c>
      <c r="R59" s="20" t="s">
        <v>429</v>
      </c>
      <c r="S59" s="20" t="s">
        <v>430</v>
      </c>
      <c r="T59" s="20" t="s">
        <v>431</v>
      </c>
      <c r="U59" s="20" t="s">
        <v>432</v>
      </c>
      <c r="V59" s="20" t="s">
        <v>433</v>
      </c>
      <c r="W59" s="20" t="s">
        <v>434</v>
      </c>
      <c r="X59" s="20" t="s">
        <v>435</v>
      </c>
      <c r="Y59" s="17" t="s">
        <v>436</v>
      </c>
      <c r="Z59" s="17" t="s">
        <v>133</v>
      </c>
      <c r="AA59" s="17" t="s">
        <v>141</v>
      </c>
      <c r="AB59" s="21" t="s">
        <v>135</v>
      </c>
      <c r="AC59" s="20" t="s">
        <v>437</v>
      </c>
      <c r="AD59" s="17" t="s">
        <v>203</v>
      </c>
      <c r="AE59" s="17">
        <v>2</v>
      </c>
      <c r="AF59" s="17" t="s">
        <v>438</v>
      </c>
      <c r="AG59" s="17" t="s">
        <v>439</v>
      </c>
      <c r="AH59" s="17" t="s">
        <v>1557</v>
      </c>
      <c r="AI59" s="17" t="s">
        <v>440</v>
      </c>
      <c r="AJ59" s="17" t="s">
        <v>441</v>
      </c>
      <c r="AK59" s="17" t="s">
        <v>1558</v>
      </c>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v>3.98</v>
      </c>
      <c r="CO59" s="17">
        <v>2.5</v>
      </c>
      <c r="CP59" s="22" t="s">
        <v>141</v>
      </c>
      <c r="CQ59" s="22" t="s">
        <v>134</v>
      </c>
      <c r="CR59" s="22" t="s">
        <v>141</v>
      </c>
      <c r="CS59" s="22" t="s">
        <v>141</v>
      </c>
      <c r="CT59" s="22" t="s">
        <v>141</v>
      </c>
      <c r="CU59" s="22" t="s">
        <v>134</v>
      </c>
      <c r="CV59" s="22" t="s">
        <v>142</v>
      </c>
      <c r="CW59" s="22" t="s">
        <v>141</v>
      </c>
      <c r="CX59" s="22" t="s">
        <v>141</v>
      </c>
      <c r="CY59" s="22" t="s">
        <v>134</v>
      </c>
      <c r="CZ59" s="22" t="s">
        <v>134</v>
      </c>
      <c r="DA59" s="22" t="str">
        <f t="shared" si="0"/>
        <v>-</v>
      </c>
      <c r="DB59" s="22" t="s">
        <v>143</v>
      </c>
      <c r="DC59" s="22" t="s">
        <v>141</v>
      </c>
      <c r="DD59" s="22" t="s">
        <v>141</v>
      </c>
      <c r="DE59" s="22" t="s">
        <v>141</v>
      </c>
      <c r="DF59" s="22" t="s">
        <v>141</v>
      </c>
      <c r="DG59" s="22" t="s">
        <v>134</v>
      </c>
      <c r="DH59" s="22" t="s">
        <v>141</v>
      </c>
      <c r="DI59" s="22" t="s">
        <v>141</v>
      </c>
      <c r="DJ59" s="22" t="s">
        <v>134</v>
      </c>
      <c r="DK59" s="22" t="s">
        <v>142</v>
      </c>
      <c r="DL59" s="22" t="s">
        <v>142</v>
      </c>
    </row>
    <row r="60" spans="1:116" ht="46.5" customHeight="1" x14ac:dyDescent="0.3">
      <c r="A60" s="53"/>
      <c r="B60" s="15" t="s">
        <v>330</v>
      </c>
      <c r="C60" s="16" t="s">
        <v>424</v>
      </c>
      <c r="D60" s="17" t="s">
        <v>442</v>
      </c>
      <c r="E60" s="17">
        <v>94052190</v>
      </c>
      <c r="F60" s="17" t="s">
        <v>145</v>
      </c>
      <c r="G60" s="17" t="str">
        <f>+VLOOKUP(D60,[1]EU!$C$3:$L$233,10,0)</f>
        <v>Polished + acid etched glass</v>
      </c>
      <c r="H60" s="17" t="str">
        <f>+VLOOKUP(D60,[1]EU!$C$3:$M$233,11,0)</f>
        <v>Glass + metal</v>
      </c>
      <c r="I60" s="18">
        <f>+VLOOKUP(D60,'[2]2024 Pricelist 1st May'!$B$6:$F$248,5,0)</f>
        <v>520</v>
      </c>
      <c r="J60" s="18" t="s">
        <v>1413</v>
      </c>
      <c r="K60" s="17"/>
      <c r="L60" s="17" t="str">
        <f>+VLOOKUP(D60,[1]EU!$C$3:$F$233,4,0)</f>
        <v>Noè Duchafour Lawrance</v>
      </c>
      <c r="M60" s="17">
        <v>2019</v>
      </c>
      <c r="N60" s="19">
        <v>8015086004806</v>
      </c>
      <c r="O60" s="20" t="s">
        <v>426</v>
      </c>
      <c r="P60" s="20" t="s">
        <v>427</v>
      </c>
      <c r="Q60" s="20" t="s">
        <v>428</v>
      </c>
      <c r="R60" s="20" t="s">
        <v>429</v>
      </c>
      <c r="S60" s="20" t="s">
        <v>430</v>
      </c>
      <c r="T60" s="20" t="s">
        <v>431</v>
      </c>
      <c r="U60" s="20" t="s">
        <v>432</v>
      </c>
      <c r="V60" s="20" t="s">
        <v>433</v>
      </c>
      <c r="W60" s="20" t="s">
        <v>434</v>
      </c>
      <c r="X60" s="20" t="s">
        <v>435</v>
      </c>
      <c r="Y60" s="17" t="s">
        <v>436</v>
      </c>
      <c r="Z60" s="17" t="s">
        <v>133</v>
      </c>
      <c r="AA60" s="17" t="s">
        <v>141</v>
      </c>
      <c r="AB60" s="21" t="s">
        <v>135</v>
      </c>
      <c r="AC60" s="20" t="s">
        <v>437</v>
      </c>
      <c r="AD60" s="17" t="s">
        <v>203</v>
      </c>
      <c r="AE60" s="17">
        <v>2</v>
      </c>
      <c r="AF60" s="17" t="s">
        <v>438</v>
      </c>
      <c r="AG60" s="17" t="s">
        <v>439</v>
      </c>
      <c r="AH60" s="17" t="s">
        <v>1557</v>
      </c>
      <c r="AI60" s="17" t="s">
        <v>440</v>
      </c>
      <c r="AJ60" s="17" t="s">
        <v>441</v>
      </c>
      <c r="AK60" s="17" t="s">
        <v>1558</v>
      </c>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v>3.98</v>
      </c>
      <c r="CO60" s="17">
        <v>2.5</v>
      </c>
      <c r="CP60" s="22" t="s">
        <v>141</v>
      </c>
      <c r="CQ60" s="22" t="s">
        <v>134</v>
      </c>
      <c r="CR60" s="22" t="s">
        <v>141</v>
      </c>
      <c r="CS60" s="22" t="s">
        <v>141</v>
      </c>
      <c r="CT60" s="22" t="s">
        <v>141</v>
      </c>
      <c r="CU60" s="22" t="s">
        <v>134</v>
      </c>
      <c r="CV60" s="22" t="s">
        <v>142</v>
      </c>
      <c r="CW60" s="22" t="s">
        <v>141</v>
      </c>
      <c r="CX60" s="22" t="s">
        <v>141</v>
      </c>
      <c r="CY60" s="22" t="s">
        <v>134</v>
      </c>
      <c r="CZ60" s="22" t="s">
        <v>134</v>
      </c>
      <c r="DA60" s="22" t="str">
        <f t="shared" si="0"/>
        <v>-</v>
      </c>
      <c r="DB60" s="22" t="s">
        <v>143</v>
      </c>
      <c r="DC60" s="22" t="s">
        <v>141</v>
      </c>
      <c r="DD60" s="22" t="s">
        <v>141</v>
      </c>
      <c r="DE60" s="22" t="s">
        <v>141</v>
      </c>
      <c r="DF60" s="22" t="s">
        <v>141</v>
      </c>
      <c r="DG60" s="22" t="s">
        <v>134</v>
      </c>
      <c r="DH60" s="22" t="s">
        <v>141</v>
      </c>
      <c r="DI60" s="22" t="s">
        <v>141</v>
      </c>
      <c r="DJ60" s="22" t="s">
        <v>134</v>
      </c>
      <c r="DK60" s="22" t="s">
        <v>142</v>
      </c>
      <c r="DL60" s="22" t="s">
        <v>142</v>
      </c>
    </row>
    <row r="61" spans="1:116" ht="105" customHeight="1" x14ac:dyDescent="0.3">
      <c r="A61" s="17"/>
      <c r="B61" s="15" t="s">
        <v>330</v>
      </c>
      <c r="C61" s="16" t="s">
        <v>443</v>
      </c>
      <c r="D61" s="17" t="s">
        <v>444</v>
      </c>
      <c r="E61" s="17">
        <v>94052190</v>
      </c>
      <c r="F61" s="17" t="s">
        <v>145</v>
      </c>
      <c r="G61" s="17" t="s">
        <v>445</v>
      </c>
      <c r="H61" s="17" t="s">
        <v>446</v>
      </c>
      <c r="I61" s="18">
        <f>+VLOOKUP(D61,'[2]2024 Pricelist 1st May'!$B$6:$F$248,5,0)</f>
        <v>360</v>
      </c>
      <c r="J61" s="18" t="s">
        <v>1413</v>
      </c>
      <c r="K61" s="17"/>
      <c r="L61" s="17" t="s">
        <v>447</v>
      </c>
      <c r="M61" s="17">
        <v>2021</v>
      </c>
      <c r="N61" s="19">
        <v>8015086009849</v>
      </c>
      <c r="O61" s="20" t="s">
        <v>448</v>
      </c>
      <c r="P61" s="20" t="s">
        <v>449</v>
      </c>
      <c r="Q61" s="20" t="s">
        <v>450</v>
      </c>
      <c r="R61" s="20" t="s">
        <v>451</v>
      </c>
      <c r="S61" s="20" t="s">
        <v>452</v>
      </c>
      <c r="T61" s="20" t="s">
        <v>453</v>
      </c>
      <c r="U61" s="20" t="s">
        <v>454</v>
      </c>
      <c r="V61" s="20" t="s">
        <v>455</v>
      </c>
      <c r="W61" s="20" t="s">
        <v>456</v>
      </c>
      <c r="X61" s="20" t="s">
        <v>457</v>
      </c>
      <c r="Y61" s="17" t="s">
        <v>458</v>
      </c>
      <c r="Z61" s="17" t="s">
        <v>133</v>
      </c>
      <c r="AA61" s="17" t="s">
        <v>134</v>
      </c>
      <c r="AB61" s="17" t="s">
        <v>187</v>
      </c>
      <c r="AC61" s="20" t="s">
        <v>1363</v>
      </c>
      <c r="AD61" s="17" t="s">
        <v>167</v>
      </c>
      <c r="AE61" s="17">
        <v>1</v>
      </c>
      <c r="AF61" s="17" t="s">
        <v>459</v>
      </c>
      <c r="AG61" s="17" t="s">
        <v>460</v>
      </c>
      <c r="AH61" s="17" t="s">
        <v>1559</v>
      </c>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v>3.7</v>
      </c>
      <c r="CO61" s="17">
        <v>1.8</v>
      </c>
      <c r="CP61" s="22" t="s">
        <v>141</v>
      </c>
      <c r="CQ61" s="22" t="s">
        <v>134</v>
      </c>
      <c r="CR61" s="22" t="s">
        <v>141</v>
      </c>
      <c r="CS61" s="22" t="s">
        <v>141</v>
      </c>
      <c r="CT61" s="22" t="s">
        <v>141</v>
      </c>
      <c r="CU61" s="22" t="s">
        <v>134</v>
      </c>
      <c r="CV61" s="22" t="s">
        <v>142</v>
      </c>
      <c r="CW61" s="22" t="s">
        <v>141</v>
      </c>
      <c r="CX61" s="22" t="s">
        <v>141</v>
      </c>
      <c r="CY61" s="22" t="s">
        <v>141</v>
      </c>
      <c r="CZ61" s="22" t="s">
        <v>134</v>
      </c>
      <c r="DA61" s="22" t="str">
        <f t="shared" si="0"/>
        <v>F</v>
      </c>
      <c r="DB61" s="22" t="s">
        <v>143</v>
      </c>
      <c r="DC61" s="22" t="s">
        <v>141</v>
      </c>
      <c r="DD61" s="22" t="s">
        <v>141</v>
      </c>
      <c r="DE61" s="22" t="s">
        <v>141</v>
      </c>
      <c r="DF61" s="22" t="s">
        <v>141</v>
      </c>
      <c r="DG61" s="22" t="s">
        <v>461</v>
      </c>
      <c r="DH61" s="22" t="s">
        <v>141</v>
      </c>
      <c r="DI61" s="22" t="s">
        <v>141</v>
      </c>
      <c r="DJ61" s="22" t="s">
        <v>134</v>
      </c>
      <c r="DK61" s="22" t="s">
        <v>142</v>
      </c>
      <c r="DL61" s="22" t="s">
        <v>142</v>
      </c>
    </row>
    <row r="62" spans="1:116" ht="57" customHeight="1" x14ac:dyDescent="0.3">
      <c r="A62" s="51"/>
      <c r="B62" s="15" t="s">
        <v>330</v>
      </c>
      <c r="C62" s="16" t="s">
        <v>462</v>
      </c>
      <c r="D62" s="20" t="s">
        <v>463</v>
      </c>
      <c r="E62" s="17">
        <v>94052190</v>
      </c>
      <c r="F62" s="17" t="s">
        <v>192</v>
      </c>
      <c r="G62" s="17" t="str">
        <f>+VLOOKUP(D62,[1]EU!$C$3:$L$233,10,0)</f>
        <v>Brass</v>
      </c>
      <c r="H62" s="17" t="str">
        <f>+VLOOKUP(D62,[1]EU!$C$3:$M$233,11,0)</f>
        <v>Glass + metal</v>
      </c>
      <c r="I62" s="18">
        <f>+VLOOKUP(D62,'[2]2024 Pricelist 1st May'!$B$6:$F$248,5,0)</f>
        <v>780</v>
      </c>
      <c r="J62" s="18" t="s">
        <v>1362</v>
      </c>
      <c r="K62" s="17"/>
      <c r="L62" s="17" t="str">
        <f>+VLOOKUP(D62,[1]EU!$C$3:$F$233,4,0)</f>
        <v>Mr Smith Studio</v>
      </c>
      <c r="M62" s="17">
        <f>+VLOOKUP(D62,[1]EU!$C$3:$G$233,5,0)</f>
        <v>2019</v>
      </c>
      <c r="N62" s="19">
        <v>8015086004240</v>
      </c>
      <c r="O62" s="20" t="s">
        <v>464</v>
      </c>
      <c r="P62" s="20" t="s">
        <v>465</v>
      </c>
      <c r="Q62" s="20" t="s">
        <v>466</v>
      </c>
      <c r="R62" s="20" t="s">
        <v>467</v>
      </c>
      <c r="S62" s="20" t="s">
        <v>468</v>
      </c>
      <c r="T62" s="20" t="s">
        <v>469</v>
      </c>
      <c r="U62" s="20" t="s">
        <v>470</v>
      </c>
      <c r="V62" s="20" t="s">
        <v>471</v>
      </c>
      <c r="W62" s="20" t="s">
        <v>472</v>
      </c>
      <c r="X62" s="20" t="s">
        <v>473</v>
      </c>
      <c r="Y62" s="17" t="s">
        <v>474</v>
      </c>
      <c r="Z62" s="17" t="s">
        <v>133</v>
      </c>
      <c r="AA62" s="17" t="s">
        <v>134</v>
      </c>
      <c r="AB62" s="21" t="s">
        <v>135</v>
      </c>
      <c r="AC62" s="20" t="s">
        <v>172</v>
      </c>
      <c r="AD62" s="17" t="s">
        <v>167</v>
      </c>
      <c r="AE62" s="17">
        <v>2</v>
      </c>
      <c r="AF62" s="17" t="s">
        <v>475</v>
      </c>
      <c r="AG62" s="17" t="s">
        <v>476</v>
      </c>
      <c r="AH62" s="17" t="s">
        <v>1560</v>
      </c>
      <c r="AI62" s="17" t="s">
        <v>477</v>
      </c>
      <c r="AJ62" s="17" t="s">
        <v>478</v>
      </c>
      <c r="AK62" s="17" t="s">
        <v>1561</v>
      </c>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v>6.5</v>
      </c>
      <c r="CO62" s="17">
        <v>6.17</v>
      </c>
      <c r="CP62" s="22" t="s">
        <v>141</v>
      </c>
      <c r="CQ62" s="22" t="s">
        <v>134</v>
      </c>
      <c r="CR62" s="22" t="s">
        <v>141</v>
      </c>
      <c r="CS62" s="22" t="s">
        <v>141</v>
      </c>
      <c r="CT62" s="22" t="s">
        <v>141</v>
      </c>
      <c r="CU62" s="22" t="s">
        <v>134</v>
      </c>
      <c r="CV62" s="22" t="s">
        <v>142</v>
      </c>
      <c r="CW62" s="22" t="s">
        <v>141</v>
      </c>
      <c r="CX62" s="22" t="s">
        <v>141</v>
      </c>
      <c r="CY62" s="22" t="s">
        <v>134</v>
      </c>
      <c r="CZ62" s="22" t="s">
        <v>134</v>
      </c>
      <c r="DA62" s="22" t="str">
        <f t="shared" si="0"/>
        <v>-</v>
      </c>
      <c r="DB62" s="22" t="s">
        <v>143</v>
      </c>
      <c r="DC62" s="22" t="s">
        <v>141</v>
      </c>
      <c r="DD62" s="22" t="s">
        <v>141</v>
      </c>
      <c r="DE62" s="22" t="s">
        <v>141</v>
      </c>
      <c r="DF62" s="22" t="s">
        <v>141</v>
      </c>
      <c r="DG62" s="22" t="s">
        <v>134</v>
      </c>
      <c r="DH62" s="22" t="s">
        <v>141</v>
      </c>
      <c r="DI62" s="22" t="s">
        <v>141</v>
      </c>
      <c r="DJ62" s="22" t="s">
        <v>134</v>
      </c>
      <c r="DK62" s="22" t="s">
        <v>142</v>
      </c>
      <c r="DL62" s="22" t="s">
        <v>142</v>
      </c>
    </row>
    <row r="63" spans="1:116" ht="57" customHeight="1" x14ac:dyDescent="0.3">
      <c r="A63" s="53"/>
      <c r="B63" s="15" t="s">
        <v>330</v>
      </c>
      <c r="C63" s="16" t="s">
        <v>462</v>
      </c>
      <c r="D63" s="20" t="s">
        <v>479</v>
      </c>
      <c r="E63" s="17">
        <v>94052190</v>
      </c>
      <c r="F63" s="17" t="s">
        <v>145</v>
      </c>
      <c r="G63" s="17" t="str">
        <f>+VLOOKUP(D63,[1]EU!$C$3:$L$233,10,0)</f>
        <v>Black</v>
      </c>
      <c r="H63" s="17" t="str">
        <f>+VLOOKUP(D63,[1]EU!$C$3:$M$233,11,0)</f>
        <v>Glass + metal</v>
      </c>
      <c r="I63" s="18">
        <f>+VLOOKUP(D63,'[2]2024 Pricelist 1st May'!$B$6:$F$248,5,0)</f>
        <v>780</v>
      </c>
      <c r="J63" s="18" t="s">
        <v>1362</v>
      </c>
      <c r="K63" s="17"/>
      <c r="L63" s="17" t="str">
        <f>+VLOOKUP(D63,[1]EU!$C$3:$F$233,4,0)</f>
        <v>Mr Smith Studio</v>
      </c>
      <c r="M63" s="17">
        <f>+VLOOKUP(D63,[1]EU!$C$3:$G$233,5,0)</f>
        <v>2019</v>
      </c>
      <c r="N63" s="19">
        <v>8015086004301</v>
      </c>
      <c r="O63" s="20" t="s">
        <v>464</v>
      </c>
      <c r="P63" s="20" t="s">
        <v>465</v>
      </c>
      <c r="Q63" s="20" t="s">
        <v>466</v>
      </c>
      <c r="R63" s="20" t="s">
        <v>467</v>
      </c>
      <c r="S63" s="20" t="s">
        <v>468</v>
      </c>
      <c r="T63" s="20" t="s">
        <v>469</v>
      </c>
      <c r="U63" s="20" t="s">
        <v>470</v>
      </c>
      <c r="V63" s="20" t="s">
        <v>471</v>
      </c>
      <c r="W63" s="20" t="s">
        <v>472</v>
      </c>
      <c r="X63" s="20" t="s">
        <v>473</v>
      </c>
      <c r="Y63" s="17" t="s">
        <v>474</v>
      </c>
      <c r="Z63" s="17" t="s">
        <v>133</v>
      </c>
      <c r="AA63" s="17" t="s">
        <v>134</v>
      </c>
      <c r="AB63" s="21" t="s">
        <v>135</v>
      </c>
      <c r="AC63" s="20" t="s">
        <v>172</v>
      </c>
      <c r="AD63" s="17" t="s">
        <v>167</v>
      </c>
      <c r="AE63" s="17">
        <v>2</v>
      </c>
      <c r="AF63" s="17" t="s">
        <v>475</v>
      </c>
      <c r="AG63" s="17" t="s">
        <v>476</v>
      </c>
      <c r="AH63" s="17" t="s">
        <v>1560</v>
      </c>
      <c r="AI63" s="17" t="s">
        <v>477</v>
      </c>
      <c r="AJ63" s="17" t="s">
        <v>478</v>
      </c>
      <c r="AK63" s="17" t="s">
        <v>1561</v>
      </c>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v>6.5</v>
      </c>
      <c r="CO63" s="17">
        <v>6.17</v>
      </c>
      <c r="CP63" s="22" t="s">
        <v>141</v>
      </c>
      <c r="CQ63" s="22" t="s">
        <v>134</v>
      </c>
      <c r="CR63" s="22" t="s">
        <v>141</v>
      </c>
      <c r="CS63" s="22" t="s">
        <v>141</v>
      </c>
      <c r="CT63" s="22" t="s">
        <v>141</v>
      </c>
      <c r="CU63" s="22" t="s">
        <v>134</v>
      </c>
      <c r="CV63" s="22" t="s">
        <v>142</v>
      </c>
      <c r="CW63" s="22" t="s">
        <v>141</v>
      </c>
      <c r="CX63" s="22" t="s">
        <v>141</v>
      </c>
      <c r="CY63" s="22" t="s">
        <v>134</v>
      </c>
      <c r="CZ63" s="22" t="s">
        <v>134</v>
      </c>
      <c r="DA63" s="22" t="str">
        <f t="shared" si="0"/>
        <v>-</v>
      </c>
      <c r="DB63" s="22" t="s">
        <v>143</v>
      </c>
      <c r="DC63" s="22" t="s">
        <v>141</v>
      </c>
      <c r="DD63" s="22" t="s">
        <v>141</v>
      </c>
      <c r="DE63" s="22" t="s">
        <v>141</v>
      </c>
      <c r="DF63" s="22" t="s">
        <v>141</v>
      </c>
      <c r="DG63" s="22" t="s">
        <v>134</v>
      </c>
      <c r="DH63" s="22" t="s">
        <v>141</v>
      </c>
      <c r="DI63" s="22" t="s">
        <v>141</v>
      </c>
      <c r="DJ63" s="22" t="s">
        <v>134</v>
      </c>
      <c r="DK63" s="22" t="s">
        <v>142</v>
      </c>
      <c r="DL63" s="22" t="s">
        <v>142</v>
      </c>
    </row>
    <row r="64" spans="1:116" ht="99" customHeight="1" x14ac:dyDescent="0.3">
      <c r="A64" s="17"/>
      <c r="B64" s="17" t="s">
        <v>481</v>
      </c>
      <c r="C64" s="29" t="s">
        <v>1452</v>
      </c>
      <c r="D64" s="17" t="s">
        <v>483</v>
      </c>
      <c r="E64" s="17">
        <v>94051190</v>
      </c>
      <c r="F64" s="17" t="s">
        <v>121</v>
      </c>
      <c r="G64" s="17" t="str">
        <f>+VLOOKUP(D64,[1]EU!$C$3:$L$233,10,0)</f>
        <v>Gloss</v>
      </c>
      <c r="H64" s="17" t="str">
        <f>+VLOOKUP(D64,[1]EU!$C$3:$M$233,11,0)</f>
        <v>Polyethylene</v>
      </c>
      <c r="I64" s="18">
        <f>+VLOOKUP(D64,'[2]2024 Pricelist 1st May'!$B$6:$F$248,5,0)</f>
        <v>650</v>
      </c>
      <c r="J64" s="1" t="s">
        <v>1362</v>
      </c>
      <c r="K64" s="17"/>
      <c r="L64" s="17" t="str">
        <f>+VLOOKUP(D64,[1]EU!$C$3:$F$233,4,0)</f>
        <v xml:space="preserve"> Hopf &amp; Wortmann - Büro für Form</v>
      </c>
      <c r="M64" s="17">
        <f>+VLOOKUP(D64,[1]EU!$C$3:$G$233,5,0)</f>
        <v>2006</v>
      </c>
      <c r="N64" s="19">
        <v>8015086000679</v>
      </c>
      <c r="O64" s="20" t="s">
        <v>484</v>
      </c>
      <c r="P64" s="20" t="s">
        <v>485</v>
      </c>
      <c r="Q64" s="20" t="s">
        <v>486</v>
      </c>
      <c r="R64" s="20" t="s">
        <v>487</v>
      </c>
      <c r="S64" s="20" t="s">
        <v>488</v>
      </c>
      <c r="T64" s="20" t="s">
        <v>489</v>
      </c>
      <c r="U64" s="20" t="s">
        <v>490</v>
      </c>
      <c r="V64" s="20" t="s">
        <v>491</v>
      </c>
      <c r="W64" s="20" t="s">
        <v>492</v>
      </c>
      <c r="X64" s="20" t="s">
        <v>493</v>
      </c>
      <c r="Y64" s="17" t="s">
        <v>343</v>
      </c>
      <c r="Z64" s="17" t="s">
        <v>133</v>
      </c>
      <c r="AA64" s="17" t="s">
        <v>134</v>
      </c>
      <c r="AB64" s="21" t="s">
        <v>135</v>
      </c>
      <c r="AC64" s="20" t="s">
        <v>344</v>
      </c>
      <c r="AD64" s="17" t="s">
        <v>136</v>
      </c>
      <c r="AE64" s="17">
        <v>1</v>
      </c>
      <c r="AF64" s="17" t="s">
        <v>494</v>
      </c>
      <c r="AG64" s="17" t="s">
        <v>346</v>
      </c>
      <c r="AH64" s="17" t="s">
        <v>1550</v>
      </c>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v>8.1</v>
      </c>
      <c r="CO64" s="17">
        <v>5.26</v>
      </c>
      <c r="CP64" s="22" t="s">
        <v>141</v>
      </c>
      <c r="CQ64" s="22" t="s">
        <v>134</v>
      </c>
      <c r="CR64" s="22" t="s">
        <v>141</v>
      </c>
      <c r="CS64" s="22" t="s">
        <v>141</v>
      </c>
      <c r="CT64" s="22" t="s">
        <v>141</v>
      </c>
      <c r="CU64" s="22" t="s">
        <v>134</v>
      </c>
      <c r="CV64" s="22" t="s">
        <v>142</v>
      </c>
      <c r="CW64" s="22" t="s">
        <v>141</v>
      </c>
      <c r="CX64" s="22" t="s">
        <v>141</v>
      </c>
      <c r="CY64" s="22" t="s">
        <v>134</v>
      </c>
      <c r="CZ64" s="22" t="s">
        <v>134</v>
      </c>
      <c r="DA64" s="22" t="str">
        <f t="shared" ref="DA64:DA148" si="5">+AB64</f>
        <v>-</v>
      </c>
      <c r="DB64" s="22" t="s">
        <v>143</v>
      </c>
      <c r="DC64" s="22" t="s">
        <v>141</v>
      </c>
      <c r="DD64" s="22" t="s">
        <v>141</v>
      </c>
      <c r="DE64" s="22" t="s">
        <v>141</v>
      </c>
      <c r="DF64" s="22" t="s">
        <v>141</v>
      </c>
      <c r="DG64" s="22" t="s">
        <v>141</v>
      </c>
      <c r="DH64" s="22" t="s">
        <v>141</v>
      </c>
      <c r="DI64" s="22" t="s">
        <v>141</v>
      </c>
      <c r="DJ64" s="22" t="s">
        <v>134</v>
      </c>
      <c r="DK64" s="22" t="s">
        <v>142</v>
      </c>
      <c r="DL64" s="22" t="s">
        <v>142</v>
      </c>
    </row>
    <row r="65" spans="1:116" ht="57.6" customHeight="1" x14ac:dyDescent="0.3">
      <c r="A65" s="51"/>
      <c r="B65" s="17" t="s">
        <v>481</v>
      </c>
      <c r="C65" s="29" t="s">
        <v>1710</v>
      </c>
      <c r="D65" s="17" t="s">
        <v>1714</v>
      </c>
      <c r="E65" s="17">
        <v>94051190</v>
      </c>
      <c r="F65" s="17" t="s">
        <v>145</v>
      </c>
      <c r="G65" s="17" t="s">
        <v>1616</v>
      </c>
      <c r="H65" s="17" t="s">
        <v>446</v>
      </c>
      <c r="I65" s="18">
        <v>250</v>
      </c>
      <c r="J65" s="18" t="s">
        <v>1659</v>
      </c>
      <c r="K65" s="17" t="s">
        <v>1617</v>
      </c>
      <c r="L65" s="17" t="s">
        <v>1618</v>
      </c>
      <c r="M65" s="17">
        <v>2024</v>
      </c>
      <c r="N65" s="19">
        <v>8015086015741</v>
      </c>
      <c r="O65" s="20" t="s">
        <v>1660</v>
      </c>
      <c r="P65" s="20" t="s">
        <v>1661</v>
      </c>
      <c r="Q65" s="20" t="s">
        <v>1662</v>
      </c>
      <c r="R65" s="20" t="s">
        <v>1663</v>
      </c>
      <c r="S65" s="20" t="s">
        <v>1664</v>
      </c>
      <c r="T65" s="20" t="s">
        <v>1669</v>
      </c>
      <c r="U65" s="20" t="s">
        <v>1668</v>
      </c>
      <c r="V65" s="20" t="s">
        <v>1667</v>
      </c>
      <c r="W65" s="20" t="s">
        <v>1666</v>
      </c>
      <c r="X65" s="20" t="s">
        <v>1665</v>
      </c>
      <c r="Y65" s="17" t="s">
        <v>1674</v>
      </c>
      <c r="Z65" s="17" t="s">
        <v>1630</v>
      </c>
      <c r="AA65" s="17" t="s">
        <v>1670</v>
      </c>
      <c r="AB65" s="21" t="s">
        <v>1632</v>
      </c>
      <c r="AC65" s="20" t="s">
        <v>1630</v>
      </c>
      <c r="AD65" s="17" t="s">
        <v>1631</v>
      </c>
      <c r="AE65" s="17">
        <v>1</v>
      </c>
      <c r="AF65" s="17">
        <v>1.1499999999999999</v>
      </c>
      <c r="AG65" s="17" t="s">
        <v>1671</v>
      </c>
      <c r="AH65" s="17">
        <v>5.0000000000000001E-3</v>
      </c>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v>1.1499999999999999</v>
      </c>
      <c r="CO65" s="17">
        <v>0.85</v>
      </c>
      <c r="CP65" s="22" t="s">
        <v>141</v>
      </c>
      <c r="CQ65" s="22" t="s">
        <v>134</v>
      </c>
      <c r="CR65" s="22" t="s">
        <v>141</v>
      </c>
      <c r="CS65" s="22" t="s">
        <v>141</v>
      </c>
      <c r="CT65" s="22" t="s">
        <v>141</v>
      </c>
      <c r="CU65" s="22" t="s">
        <v>134</v>
      </c>
      <c r="CV65" s="22" t="s">
        <v>142</v>
      </c>
      <c r="CW65" s="22" t="s">
        <v>141</v>
      </c>
      <c r="CX65" s="22" t="s">
        <v>141</v>
      </c>
      <c r="CY65" s="22" t="s">
        <v>141</v>
      </c>
      <c r="CZ65" s="22" t="s">
        <v>134</v>
      </c>
      <c r="DA65" s="22" t="str">
        <f t="shared" ref="DA65:DA73" si="6">+AB65</f>
        <v>Class 2</v>
      </c>
      <c r="DB65" s="22" t="s">
        <v>143</v>
      </c>
      <c r="DC65" s="22" t="s">
        <v>141</v>
      </c>
      <c r="DD65" s="22" t="s">
        <v>141</v>
      </c>
      <c r="DE65" s="22" t="s">
        <v>141</v>
      </c>
      <c r="DF65" s="22" t="s">
        <v>141</v>
      </c>
      <c r="DG65" s="22" t="s">
        <v>134</v>
      </c>
      <c r="DH65" s="22" t="s">
        <v>141</v>
      </c>
      <c r="DI65" s="22" t="s">
        <v>141</v>
      </c>
      <c r="DJ65" s="22" t="s">
        <v>134</v>
      </c>
      <c r="DK65" s="22" t="s">
        <v>142</v>
      </c>
      <c r="DL65" s="22" t="s">
        <v>142</v>
      </c>
    </row>
    <row r="66" spans="1:116" ht="57.6" customHeight="1" x14ac:dyDescent="0.3">
      <c r="A66" s="52"/>
      <c r="B66" s="17" t="s">
        <v>481</v>
      </c>
      <c r="C66" s="29" t="s">
        <v>1710</v>
      </c>
      <c r="D66" s="17" t="s">
        <v>1650</v>
      </c>
      <c r="E66" s="17">
        <v>94051190</v>
      </c>
      <c r="F66" s="20" t="s">
        <v>121</v>
      </c>
      <c r="G66" s="20" t="s">
        <v>1636</v>
      </c>
      <c r="H66" s="17" t="s">
        <v>446</v>
      </c>
      <c r="I66" s="18">
        <v>250</v>
      </c>
      <c r="J66" s="18" t="s">
        <v>1658</v>
      </c>
      <c r="K66" s="17" t="s">
        <v>1617</v>
      </c>
      <c r="L66" s="17" t="s">
        <v>1618</v>
      </c>
      <c r="M66" s="17">
        <v>2024</v>
      </c>
      <c r="N66" s="19">
        <v>8015086015772</v>
      </c>
      <c r="O66" s="20" t="s">
        <v>1660</v>
      </c>
      <c r="P66" s="20" t="s">
        <v>1661</v>
      </c>
      <c r="Q66" s="20" t="s">
        <v>1662</v>
      </c>
      <c r="R66" s="20" t="s">
        <v>1663</v>
      </c>
      <c r="S66" s="20" t="s">
        <v>1664</v>
      </c>
      <c r="T66" s="20" t="s">
        <v>1669</v>
      </c>
      <c r="U66" s="20" t="s">
        <v>1668</v>
      </c>
      <c r="V66" s="20" t="s">
        <v>1667</v>
      </c>
      <c r="W66" s="20" t="s">
        <v>1666</v>
      </c>
      <c r="X66" s="20" t="s">
        <v>1665</v>
      </c>
      <c r="Y66" s="17" t="s">
        <v>1674</v>
      </c>
      <c r="Z66" s="17" t="s">
        <v>1630</v>
      </c>
      <c r="AA66" s="17" t="s">
        <v>1670</v>
      </c>
      <c r="AB66" s="21" t="s">
        <v>1632</v>
      </c>
      <c r="AC66" s="20" t="s">
        <v>1630</v>
      </c>
      <c r="AD66" s="17" t="s">
        <v>1631</v>
      </c>
      <c r="AE66" s="17">
        <v>1</v>
      </c>
      <c r="AF66" s="17">
        <v>1.1499999999999999</v>
      </c>
      <c r="AG66" s="17" t="s">
        <v>1671</v>
      </c>
      <c r="AH66" s="17">
        <v>5.0000000000000001E-3</v>
      </c>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v>1.1499999999999999</v>
      </c>
      <c r="CO66" s="17">
        <v>0.85</v>
      </c>
      <c r="CP66" s="22" t="s">
        <v>141</v>
      </c>
      <c r="CQ66" s="22" t="s">
        <v>134</v>
      </c>
      <c r="CR66" s="22" t="s">
        <v>141</v>
      </c>
      <c r="CS66" s="22" t="s">
        <v>141</v>
      </c>
      <c r="CT66" s="22" t="s">
        <v>141</v>
      </c>
      <c r="CU66" s="22" t="s">
        <v>134</v>
      </c>
      <c r="CV66" s="22" t="s">
        <v>142</v>
      </c>
      <c r="CW66" s="22" t="s">
        <v>141</v>
      </c>
      <c r="CX66" s="22" t="s">
        <v>141</v>
      </c>
      <c r="CY66" s="22" t="s">
        <v>141</v>
      </c>
      <c r="CZ66" s="22" t="s">
        <v>134</v>
      </c>
      <c r="DA66" s="22" t="str">
        <f t="shared" si="6"/>
        <v>Class 2</v>
      </c>
      <c r="DB66" s="22" t="s">
        <v>143</v>
      </c>
      <c r="DC66" s="22" t="s">
        <v>141</v>
      </c>
      <c r="DD66" s="22" t="s">
        <v>141</v>
      </c>
      <c r="DE66" s="22" t="s">
        <v>141</v>
      </c>
      <c r="DF66" s="22" t="s">
        <v>141</v>
      </c>
      <c r="DG66" s="22" t="s">
        <v>134</v>
      </c>
      <c r="DH66" s="22" t="s">
        <v>141</v>
      </c>
      <c r="DI66" s="22" t="s">
        <v>141</v>
      </c>
      <c r="DJ66" s="22" t="s">
        <v>134</v>
      </c>
      <c r="DK66" s="22" t="s">
        <v>142</v>
      </c>
      <c r="DL66" s="22" t="s">
        <v>142</v>
      </c>
    </row>
    <row r="67" spans="1:116" ht="57.6" customHeight="1" x14ac:dyDescent="0.3">
      <c r="A67" s="52"/>
      <c r="B67" s="17" t="s">
        <v>481</v>
      </c>
      <c r="C67" s="29" t="s">
        <v>1710</v>
      </c>
      <c r="D67" s="17" t="s">
        <v>1651</v>
      </c>
      <c r="E67" s="17">
        <v>94051190</v>
      </c>
      <c r="F67" s="20" t="s">
        <v>1615</v>
      </c>
      <c r="G67" s="20" t="s">
        <v>1615</v>
      </c>
      <c r="H67" s="17" t="s">
        <v>446</v>
      </c>
      <c r="I67" s="18">
        <v>250</v>
      </c>
      <c r="J67" s="18" t="s">
        <v>1658</v>
      </c>
      <c r="K67" s="17" t="s">
        <v>1617</v>
      </c>
      <c r="L67" s="17" t="s">
        <v>1618</v>
      </c>
      <c r="M67" s="17">
        <v>2024</v>
      </c>
      <c r="N67" s="19">
        <v>8015086015789</v>
      </c>
      <c r="O67" s="20" t="s">
        <v>1660</v>
      </c>
      <c r="P67" s="20" t="s">
        <v>1661</v>
      </c>
      <c r="Q67" s="20" t="s">
        <v>1662</v>
      </c>
      <c r="R67" s="20" t="s">
        <v>1663</v>
      </c>
      <c r="S67" s="20" t="s">
        <v>1664</v>
      </c>
      <c r="T67" s="20" t="s">
        <v>1669</v>
      </c>
      <c r="U67" s="20" t="s">
        <v>1668</v>
      </c>
      <c r="V67" s="20" t="s">
        <v>1667</v>
      </c>
      <c r="W67" s="20" t="s">
        <v>1666</v>
      </c>
      <c r="X67" s="20" t="s">
        <v>1665</v>
      </c>
      <c r="Y67" s="17" t="s">
        <v>1674</v>
      </c>
      <c r="Z67" s="17" t="s">
        <v>1630</v>
      </c>
      <c r="AA67" s="17" t="s">
        <v>1670</v>
      </c>
      <c r="AB67" s="21" t="s">
        <v>1632</v>
      </c>
      <c r="AC67" s="20" t="s">
        <v>1630</v>
      </c>
      <c r="AD67" s="17" t="s">
        <v>1631</v>
      </c>
      <c r="AE67" s="17">
        <v>1</v>
      </c>
      <c r="AF67" s="17">
        <v>1.1499999999999999</v>
      </c>
      <c r="AG67" s="17" t="s">
        <v>1671</v>
      </c>
      <c r="AH67" s="17">
        <v>5.0000000000000001E-3</v>
      </c>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v>1.1499999999999999</v>
      </c>
      <c r="CO67" s="17">
        <v>0.85</v>
      </c>
      <c r="CP67" s="22" t="s">
        <v>141</v>
      </c>
      <c r="CQ67" s="22" t="s">
        <v>134</v>
      </c>
      <c r="CR67" s="22" t="s">
        <v>141</v>
      </c>
      <c r="CS67" s="22" t="s">
        <v>141</v>
      </c>
      <c r="CT67" s="22" t="s">
        <v>141</v>
      </c>
      <c r="CU67" s="22" t="s">
        <v>134</v>
      </c>
      <c r="CV67" s="22" t="s">
        <v>142</v>
      </c>
      <c r="CW67" s="22" t="s">
        <v>141</v>
      </c>
      <c r="CX67" s="22" t="s">
        <v>141</v>
      </c>
      <c r="CY67" s="22" t="s">
        <v>141</v>
      </c>
      <c r="CZ67" s="22" t="s">
        <v>134</v>
      </c>
      <c r="DA67" s="22" t="str">
        <f t="shared" si="6"/>
        <v>Class 2</v>
      </c>
      <c r="DB67" s="22" t="s">
        <v>143</v>
      </c>
      <c r="DC67" s="22" t="s">
        <v>141</v>
      </c>
      <c r="DD67" s="22" t="s">
        <v>141</v>
      </c>
      <c r="DE67" s="22" t="s">
        <v>141</v>
      </c>
      <c r="DF67" s="22" t="s">
        <v>141</v>
      </c>
      <c r="DG67" s="22" t="s">
        <v>134</v>
      </c>
      <c r="DH67" s="22" t="s">
        <v>141</v>
      </c>
      <c r="DI67" s="22" t="s">
        <v>141</v>
      </c>
      <c r="DJ67" s="22" t="s">
        <v>134</v>
      </c>
      <c r="DK67" s="22" t="s">
        <v>142</v>
      </c>
      <c r="DL67" s="22" t="s">
        <v>142</v>
      </c>
    </row>
    <row r="68" spans="1:116" ht="57.6" customHeight="1" x14ac:dyDescent="0.3">
      <c r="A68" s="52"/>
      <c r="B68" s="17" t="s">
        <v>481</v>
      </c>
      <c r="C68" s="29" t="s">
        <v>1712</v>
      </c>
      <c r="D68" s="17" t="s">
        <v>1652</v>
      </c>
      <c r="E68" s="17">
        <v>94051190</v>
      </c>
      <c r="F68" s="17" t="s">
        <v>145</v>
      </c>
      <c r="G68" s="17" t="s">
        <v>1616</v>
      </c>
      <c r="H68" s="17" t="s">
        <v>446</v>
      </c>
      <c r="I68" s="18">
        <v>35</v>
      </c>
      <c r="J68" s="18" t="s">
        <v>1659</v>
      </c>
      <c r="K68" s="17" t="s">
        <v>1617</v>
      </c>
      <c r="L68" s="17" t="s">
        <v>1618</v>
      </c>
      <c r="M68" s="17">
        <v>2024</v>
      </c>
      <c r="N68" s="19">
        <v>8015086015932</v>
      </c>
      <c r="O68" s="20" t="s">
        <v>1672</v>
      </c>
      <c r="P68" s="20" t="s">
        <v>1672</v>
      </c>
      <c r="Q68" s="20" t="s">
        <v>1672</v>
      </c>
      <c r="R68" s="20" t="s">
        <v>1672</v>
      </c>
      <c r="S68" s="20" t="s">
        <v>1672</v>
      </c>
      <c r="T68" s="20" t="s">
        <v>1669</v>
      </c>
      <c r="U68" s="20" t="s">
        <v>1668</v>
      </c>
      <c r="V68" s="20" t="s">
        <v>1667</v>
      </c>
      <c r="W68" s="20" t="s">
        <v>1666</v>
      </c>
      <c r="X68" s="20" t="s">
        <v>1665</v>
      </c>
      <c r="Y68" s="17" t="s">
        <v>1675</v>
      </c>
      <c r="Z68" s="21" t="s">
        <v>135</v>
      </c>
      <c r="AA68" s="21" t="s">
        <v>135</v>
      </c>
      <c r="AB68" s="21" t="s">
        <v>135</v>
      </c>
      <c r="AC68" s="21" t="s">
        <v>135</v>
      </c>
      <c r="AD68" s="21" t="s">
        <v>135</v>
      </c>
      <c r="AE68" s="17">
        <v>1</v>
      </c>
      <c r="AF68" s="17">
        <v>0.5</v>
      </c>
      <c r="AG68" s="17" t="s">
        <v>1726</v>
      </c>
      <c r="AH68" s="17" t="s">
        <v>1725</v>
      </c>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v>0.5</v>
      </c>
      <c r="CO68" s="17" t="s">
        <v>1720</v>
      </c>
      <c r="CP68" s="22" t="s">
        <v>141</v>
      </c>
      <c r="CQ68" s="22" t="s">
        <v>134</v>
      </c>
      <c r="CR68" s="22" t="s">
        <v>141</v>
      </c>
      <c r="CS68" s="22" t="s">
        <v>141</v>
      </c>
      <c r="CT68" s="22" t="s">
        <v>141</v>
      </c>
      <c r="CU68" s="22" t="s">
        <v>134</v>
      </c>
      <c r="CV68" s="22" t="s">
        <v>142</v>
      </c>
      <c r="CW68" s="22" t="s">
        <v>141</v>
      </c>
      <c r="CX68" s="22" t="s">
        <v>141</v>
      </c>
      <c r="CY68" s="22" t="s">
        <v>141</v>
      </c>
      <c r="CZ68" s="22" t="s">
        <v>134</v>
      </c>
      <c r="DA68" s="22" t="str">
        <f t="shared" si="6"/>
        <v>-</v>
      </c>
      <c r="DB68" s="22" t="s">
        <v>143</v>
      </c>
      <c r="DC68" s="22" t="s">
        <v>141</v>
      </c>
      <c r="DD68" s="22" t="s">
        <v>141</v>
      </c>
      <c r="DE68" s="22" t="s">
        <v>141</v>
      </c>
      <c r="DF68" s="22" t="s">
        <v>141</v>
      </c>
      <c r="DG68" s="22" t="s">
        <v>134</v>
      </c>
      <c r="DH68" s="22" t="s">
        <v>141</v>
      </c>
      <c r="DI68" s="22" t="s">
        <v>141</v>
      </c>
      <c r="DJ68" s="22" t="s">
        <v>134</v>
      </c>
      <c r="DK68" s="22" t="s">
        <v>142</v>
      </c>
      <c r="DL68" s="22" t="s">
        <v>142</v>
      </c>
    </row>
    <row r="69" spans="1:116" ht="57.6" customHeight="1" x14ac:dyDescent="0.3">
      <c r="A69" s="52"/>
      <c r="B69" s="17" t="s">
        <v>481</v>
      </c>
      <c r="C69" s="29" t="s">
        <v>1712</v>
      </c>
      <c r="D69" s="17" t="s">
        <v>1653</v>
      </c>
      <c r="E69" s="17">
        <v>94051190</v>
      </c>
      <c r="F69" s="20" t="s">
        <v>121</v>
      </c>
      <c r="G69" s="20" t="s">
        <v>1636</v>
      </c>
      <c r="H69" s="17" t="s">
        <v>446</v>
      </c>
      <c r="I69" s="18">
        <v>35</v>
      </c>
      <c r="J69" s="18" t="s">
        <v>1658</v>
      </c>
      <c r="K69" s="17" t="s">
        <v>1617</v>
      </c>
      <c r="L69" s="17" t="s">
        <v>1618</v>
      </c>
      <c r="M69" s="17">
        <v>2024</v>
      </c>
      <c r="N69" s="19">
        <v>8015086015925</v>
      </c>
      <c r="O69" s="20" t="s">
        <v>1672</v>
      </c>
      <c r="P69" s="20" t="s">
        <v>1672</v>
      </c>
      <c r="Q69" s="20" t="s">
        <v>1672</v>
      </c>
      <c r="R69" s="20" t="s">
        <v>1672</v>
      </c>
      <c r="S69" s="20" t="s">
        <v>1672</v>
      </c>
      <c r="T69" s="20" t="s">
        <v>1669</v>
      </c>
      <c r="U69" s="20" t="s">
        <v>1668</v>
      </c>
      <c r="V69" s="20" t="s">
        <v>1667</v>
      </c>
      <c r="W69" s="20" t="s">
        <v>1666</v>
      </c>
      <c r="X69" s="20" t="s">
        <v>1665</v>
      </c>
      <c r="Y69" s="17" t="s">
        <v>1675</v>
      </c>
      <c r="Z69" s="21" t="s">
        <v>135</v>
      </c>
      <c r="AA69" s="21" t="s">
        <v>135</v>
      </c>
      <c r="AB69" s="21" t="s">
        <v>135</v>
      </c>
      <c r="AC69" s="21" t="s">
        <v>135</v>
      </c>
      <c r="AD69" s="21" t="s">
        <v>135</v>
      </c>
      <c r="AE69" s="17">
        <v>1</v>
      </c>
      <c r="AF69" s="17">
        <v>0.5</v>
      </c>
      <c r="AG69" s="17" t="s">
        <v>1726</v>
      </c>
      <c r="AH69" s="17" t="s">
        <v>1725</v>
      </c>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v>0.5</v>
      </c>
      <c r="CO69" s="17" t="s">
        <v>1720</v>
      </c>
      <c r="CP69" s="22" t="s">
        <v>141</v>
      </c>
      <c r="CQ69" s="22" t="s">
        <v>134</v>
      </c>
      <c r="CR69" s="22" t="s">
        <v>141</v>
      </c>
      <c r="CS69" s="22" t="s">
        <v>141</v>
      </c>
      <c r="CT69" s="22" t="s">
        <v>141</v>
      </c>
      <c r="CU69" s="22" t="s">
        <v>134</v>
      </c>
      <c r="CV69" s="22" t="s">
        <v>142</v>
      </c>
      <c r="CW69" s="22" t="s">
        <v>141</v>
      </c>
      <c r="CX69" s="22" t="s">
        <v>141</v>
      </c>
      <c r="CY69" s="22" t="s">
        <v>141</v>
      </c>
      <c r="CZ69" s="22" t="s">
        <v>134</v>
      </c>
      <c r="DA69" s="22" t="str">
        <f t="shared" si="6"/>
        <v>-</v>
      </c>
      <c r="DB69" s="22" t="s">
        <v>143</v>
      </c>
      <c r="DC69" s="22" t="s">
        <v>141</v>
      </c>
      <c r="DD69" s="22" t="s">
        <v>141</v>
      </c>
      <c r="DE69" s="22" t="s">
        <v>141</v>
      </c>
      <c r="DF69" s="22" t="s">
        <v>141</v>
      </c>
      <c r="DG69" s="22" t="s">
        <v>134</v>
      </c>
      <c r="DH69" s="22" t="s">
        <v>141</v>
      </c>
      <c r="DI69" s="22" t="s">
        <v>141</v>
      </c>
      <c r="DJ69" s="22" t="s">
        <v>134</v>
      </c>
      <c r="DK69" s="22" t="s">
        <v>142</v>
      </c>
      <c r="DL69" s="22" t="s">
        <v>142</v>
      </c>
    </row>
    <row r="70" spans="1:116" ht="57.6" customHeight="1" x14ac:dyDescent="0.3">
      <c r="A70" s="52"/>
      <c r="B70" s="17" t="s">
        <v>481</v>
      </c>
      <c r="C70" s="29" t="s">
        <v>1712</v>
      </c>
      <c r="D70" s="17" t="s">
        <v>1654</v>
      </c>
      <c r="E70" s="17">
        <v>94051190</v>
      </c>
      <c r="F70" s="20" t="s">
        <v>1615</v>
      </c>
      <c r="G70" s="20" t="s">
        <v>1615</v>
      </c>
      <c r="H70" s="17" t="s">
        <v>446</v>
      </c>
      <c r="I70" s="18">
        <v>35</v>
      </c>
      <c r="J70" s="18" t="s">
        <v>1658</v>
      </c>
      <c r="K70" s="17" t="s">
        <v>1617</v>
      </c>
      <c r="L70" s="17" t="s">
        <v>1618</v>
      </c>
      <c r="M70" s="17">
        <v>2024</v>
      </c>
      <c r="N70" s="19">
        <v>8015086015949</v>
      </c>
      <c r="O70" s="20" t="s">
        <v>1672</v>
      </c>
      <c r="P70" s="20" t="s">
        <v>1672</v>
      </c>
      <c r="Q70" s="20" t="s">
        <v>1672</v>
      </c>
      <c r="R70" s="20" t="s">
        <v>1672</v>
      </c>
      <c r="S70" s="20" t="s">
        <v>1672</v>
      </c>
      <c r="T70" s="20" t="s">
        <v>1669</v>
      </c>
      <c r="U70" s="20" t="s">
        <v>1668</v>
      </c>
      <c r="V70" s="20" t="s">
        <v>1667</v>
      </c>
      <c r="W70" s="20" t="s">
        <v>1666</v>
      </c>
      <c r="X70" s="20" t="s">
        <v>1665</v>
      </c>
      <c r="Y70" s="17" t="s">
        <v>1675</v>
      </c>
      <c r="Z70" s="21" t="s">
        <v>135</v>
      </c>
      <c r="AA70" s="21" t="s">
        <v>135</v>
      </c>
      <c r="AB70" s="21" t="s">
        <v>135</v>
      </c>
      <c r="AC70" s="21" t="s">
        <v>135</v>
      </c>
      <c r="AD70" s="21" t="s">
        <v>135</v>
      </c>
      <c r="AE70" s="17">
        <v>1</v>
      </c>
      <c r="AF70" s="17">
        <v>0.5</v>
      </c>
      <c r="AG70" s="17" t="s">
        <v>1726</v>
      </c>
      <c r="AH70" s="17" t="s">
        <v>1725</v>
      </c>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v>0.5</v>
      </c>
      <c r="CO70" s="17" t="s">
        <v>1720</v>
      </c>
      <c r="CP70" s="22" t="s">
        <v>141</v>
      </c>
      <c r="CQ70" s="22" t="s">
        <v>134</v>
      </c>
      <c r="CR70" s="22" t="s">
        <v>141</v>
      </c>
      <c r="CS70" s="22" t="s">
        <v>141</v>
      </c>
      <c r="CT70" s="22" t="s">
        <v>141</v>
      </c>
      <c r="CU70" s="22" t="s">
        <v>134</v>
      </c>
      <c r="CV70" s="22" t="s">
        <v>142</v>
      </c>
      <c r="CW70" s="22" t="s">
        <v>141</v>
      </c>
      <c r="CX70" s="22" t="s">
        <v>141</v>
      </c>
      <c r="CY70" s="22" t="s">
        <v>141</v>
      </c>
      <c r="CZ70" s="22" t="s">
        <v>134</v>
      </c>
      <c r="DA70" s="22" t="str">
        <f t="shared" si="6"/>
        <v>-</v>
      </c>
      <c r="DB70" s="22" t="s">
        <v>143</v>
      </c>
      <c r="DC70" s="22" t="s">
        <v>141</v>
      </c>
      <c r="DD70" s="22" t="s">
        <v>141</v>
      </c>
      <c r="DE70" s="22" t="s">
        <v>141</v>
      </c>
      <c r="DF70" s="22" t="s">
        <v>141</v>
      </c>
      <c r="DG70" s="22" t="s">
        <v>134</v>
      </c>
      <c r="DH70" s="22" t="s">
        <v>141</v>
      </c>
      <c r="DI70" s="22" t="s">
        <v>141</v>
      </c>
      <c r="DJ70" s="22" t="s">
        <v>134</v>
      </c>
      <c r="DK70" s="22" t="s">
        <v>142</v>
      </c>
      <c r="DL70" s="22" t="s">
        <v>142</v>
      </c>
    </row>
    <row r="71" spans="1:116" ht="57.6" customHeight="1" x14ac:dyDescent="0.3">
      <c r="A71" s="52"/>
      <c r="B71" s="17" t="s">
        <v>481</v>
      </c>
      <c r="C71" s="29" t="s">
        <v>1711</v>
      </c>
      <c r="D71" s="17" t="s">
        <v>1655</v>
      </c>
      <c r="E71" s="17">
        <v>94051190</v>
      </c>
      <c r="F71" s="17" t="s">
        <v>145</v>
      </c>
      <c r="G71" s="17" t="s">
        <v>1616</v>
      </c>
      <c r="H71" s="17" t="s">
        <v>446</v>
      </c>
      <c r="I71" s="18">
        <v>50</v>
      </c>
      <c r="J71" s="18" t="s">
        <v>1659</v>
      </c>
      <c r="K71" s="17" t="s">
        <v>1617</v>
      </c>
      <c r="L71" s="17" t="s">
        <v>1618</v>
      </c>
      <c r="M71" s="17">
        <v>2024</v>
      </c>
      <c r="N71" s="19">
        <v>8015086015963</v>
      </c>
      <c r="O71" s="20" t="s">
        <v>1673</v>
      </c>
      <c r="P71" s="20" t="s">
        <v>1673</v>
      </c>
      <c r="Q71" s="20" t="s">
        <v>1673</v>
      </c>
      <c r="R71" s="20" t="s">
        <v>1673</v>
      </c>
      <c r="S71" s="20" t="s">
        <v>1673</v>
      </c>
      <c r="T71" s="20" t="s">
        <v>1669</v>
      </c>
      <c r="U71" s="20" t="s">
        <v>1668</v>
      </c>
      <c r="V71" s="20" t="s">
        <v>1667</v>
      </c>
      <c r="W71" s="20" t="s">
        <v>1666</v>
      </c>
      <c r="X71" s="20" t="s">
        <v>1665</v>
      </c>
      <c r="Y71" s="17" t="s">
        <v>1676</v>
      </c>
      <c r="Z71" s="21" t="s">
        <v>135</v>
      </c>
      <c r="AA71" s="21" t="s">
        <v>135</v>
      </c>
      <c r="AB71" s="21" t="s">
        <v>135</v>
      </c>
      <c r="AC71" s="21" t="s">
        <v>135</v>
      </c>
      <c r="AD71" s="21" t="s">
        <v>135</v>
      </c>
      <c r="AE71" s="17">
        <v>1</v>
      </c>
      <c r="AF71" s="17">
        <v>0.7</v>
      </c>
      <c r="AG71" s="17" t="s">
        <v>1724</v>
      </c>
      <c r="AH71" s="17" t="s">
        <v>1390</v>
      </c>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v>0.7</v>
      </c>
      <c r="CO71" s="17" t="s">
        <v>1720</v>
      </c>
      <c r="CP71" s="22" t="s">
        <v>141</v>
      </c>
      <c r="CQ71" s="22" t="s">
        <v>134</v>
      </c>
      <c r="CR71" s="22" t="s">
        <v>141</v>
      </c>
      <c r="CS71" s="22" t="s">
        <v>141</v>
      </c>
      <c r="CT71" s="22" t="s">
        <v>141</v>
      </c>
      <c r="CU71" s="22" t="s">
        <v>134</v>
      </c>
      <c r="CV71" s="22" t="s">
        <v>142</v>
      </c>
      <c r="CW71" s="22" t="s">
        <v>141</v>
      </c>
      <c r="CX71" s="22" t="s">
        <v>141</v>
      </c>
      <c r="CY71" s="22" t="s">
        <v>141</v>
      </c>
      <c r="CZ71" s="22" t="s">
        <v>134</v>
      </c>
      <c r="DA71" s="22" t="str">
        <f t="shared" si="6"/>
        <v>-</v>
      </c>
      <c r="DB71" s="22" t="s">
        <v>143</v>
      </c>
      <c r="DC71" s="22" t="s">
        <v>141</v>
      </c>
      <c r="DD71" s="22" t="s">
        <v>141</v>
      </c>
      <c r="DE71" s="22" t="s">
        <v>141</v>
      </c>
      <c r="DF71" s="22" t="s">
        <v>141</v>
      </c>
      <c r="DG71" s="22" t="s">
        <v>134</v>
      </c>
      <c r="DH71" s="22" t="s">
        <v>141</v>
      </c>
      <c r="DI71" s="22" t="s">
        <v>141</v>
      </c>
      <c r="DJ71" s="22" t="s">
        <v>134</v>
      </c>
      <c r="DK71" s="22" t="s">
        <v>142</v>
      </c>
      <c r="DL71" s="22" t="s">
        <v>142</v>
      </c>
    </row>
    <row r="72" spans="1:116" ht="57.6" customHeight="1" x14ac:dyDescent="0.3">
      <c r="A72" s="52"/>
      <c r="B72" s="17" t="s">
        <v>481</v>
      </c>
      <c r="C72" s="29" t="s">
        <v>1711</v>
      </c>
      <c r="D72" s="17" t="s">
        <v>1656</v>
      </c>
      <c r="E72" s="17">
        <v>94051190</v>
      </c>
      <c r="F72" s="20" t="s">
        <v>121</v>
      </c>
      <c r="G72" s="20" t="s">
        <v>1636</v>
      </c>
      <c r="H72" s="17" t="s">
        <v>446</v>
      </c>
      <c r="I72" s="18">
        <v>50</v>
      </c>
      <c r="J72" s="18" t="s">
        <v>1658</v>
      </c>
      <c r="K72" s="17" t="s">
        <v>1617</v>
      </c>
      <c r="L72" s="17" t="s">
        <v>1618</v>
      </c>
      <c r="M72" s="17">
        <v>2024</v>
      </c>
      <c r="N72" s="19">
        <v>8015086015956</v>
      </c>
      <c r="O72" s="20" t="s">
        <v>1673</v>
      </c>
      <c r="P72" s="20" t="s">
        <v>1673</v>
      </c>
      <c r="Q72" s="20" t="s">
        <v>1673</v>
      </c>
      <c r="R72" s="20" t="s">
        <v>1673</v>
      </c>
      <c r="S72" s="20" t="s">
        <v>1673</v>
      </c>
      <c r="T72" s="20" t="s">
        <v>1669</v>
      </c>
      <c r="U72" s="20" t="s">
        <v>1668</v>
      </c>
      <c r="V72" s="20" t="s">
        <v>1667</v>
      </c>
      <c r="W72" s="20" t="s">
        <v>1666</v>
      </c>
      <c r="X72" s="20" t="s">
        <v>1665</v>
      </c>
      <c r="Y72" s="17" t="s">
        <v>1676</v>
      </c>
      <c r="Z72" s="21" t="s">
        <v>135</v>
      </c>
      <c r="AA72" s="21" t="s">
        <v>135</v>
      </c>
      <c r="AB72" s="21" t="s">
        <v>135</v>
      </c>
      <c r="AC72" s="21" t="s">
        <v>135</v>
      </c>
      <c r="AD72" s="21" t="s">
        <v>135</v>
      </c>
      <c r="AE72" s="17">
        <v>1</v>
      </c>
      <c r="AF72" s="17">
        <v>0.7</v>
      </c>
      <c r="AG72" s="17" t="s">
        <v>1724</v>
      </c>
      <c r="AH72" s="17" t="s">
        <v>1390</v>
      </c>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v>0.7</v>
      </c>
      <c r="CO72" s="17" t="s">
        <v>1720</v>
      </c>
      <c r="CP72" s="22" t="s">
        <v>141</v>
      </c>
      <c r="CQ72" s="22" t="s">
        <v>134</v>
      </c>
      <c r="CR72" s="22" t="s">
        <v>141</v>
      </c>
      <c r="CS72" s="22" t="s">
        <v>141</v>
      </c>
      <c r="CT72" s="22" t="s">
        <v>141</v>
      </c>
      <c r="CU72" s="22" t="s">
        <v>134</v>
      </c>
      <c r="CV72" s="22" t="s">
        <v>142</v>
      </c>
      <c r="CW72" s="22" t="s">
        <v>141</v>
      </c>
      <c r="CX72" s="22" t="s">
        <v>141</v>
      </c>
      <c r="CY72" s="22" t="s">
        <v>141</v>
      </c>
      <c r="CZ72" s="22" t="s">
        <v>134</v>
      </c>
      <c r="DA72" s="22" t="str">
        <f t="shared" si="6"/>
        <v>-</v>
      </c>
      <c r="DB72" s="22" t="s">
        <v>143</v>
      </c>
      <c r="DC72" s="22" t="s">
        <v>141</v>
      </c>
      <c r="DD72" s="22" t="s">
        <v>141</v>
      </c>
      <c r="DE72" s="22" t="s">
        <v>141</v>
      </c>
      <c r="DF72" s="22" t="s">
        <v>141</v>
      </c>
      <c r="DG72" s="22" t="s">
        <v>134</v>
      </c>
      <c r="DH72" s="22" t="s">
        <v>141</v>
      </c>
      <c r="DI72" s="22" t="s">
        <v>141</v>
      </c>
      <c r="DJ72" s="22" t="s">
        <v>134</v>
      </c>
      <c r="DK72" s="22" t="s">
        <v>142</v>
      </c>
      <c r="DL72" s="22" t="s">
        <v>142</v>
      </c>
    </row>
    <row r="73" spans="1:116" ht="57.6" customHeight="1" x14ac:dyDescent="0.3">
      <c r="A73" s="53"/>
      <c r="B73" s="17" t="s">
        <v>481</v>
      </c>
      <c r="C73" s="29" t="s">
        <v>1711</v>
      </c>
      <c r="D73" s="17" t="s">
        <v>1657</v>
      </c>
      <c r="E73" s="17">
        <v>94051190</v>
      </c>
      <c r="F73" s="20" t="s">
        <v>1615</v>
      </c>
      <c r="G73" s="20" t="s">
        <v>1615</v>
      </c>
      <c r="H73" s="17" t="s">
        <v>446</v>
      </c>
      <c r="I73" s="18">
        <v>50</v>
      </c>
      <c r="J73" s="18" t="s">
        <v>1658</v>
      </c>
      <c r="K73" s="17" t="s">
        <v>1617</v>
      </c>
      <c r="L73" s="17" t="s">
        <v>1618</v>
      </c>
      <c r="M73" s="17">
        <v>2024</v>
      </c>
      <c r="N73" s="19">
        <v>8015086015970</v>
      </c>
      <c r="O73" s="20" t="s">
        <v>1673</v>
      </c>
      <c r="P73" s="20" t="s">
        <v>1673</v>
      </c>
      <c r="Q73" s="20" t="s">
        <v>1673</v>
      </c>
      <c r="R73" s="20" t="s">
        <v>1673</v>
      </c>
      <c r="S73" s="20" t="s">
        <v>1673</v>
      </c>
      <c r="T73" s="20" t="s">
        <v>1669</v>
      </c>
      <c r="U73" s="20" t="s">
        <v>1668</v>
      </c>
      <c r="V73" s="20" t="s">
        <v>1667</v>
      </c>
      <c r="W73" s="20" t="s">
        <v>1666</v>
      </c>
      <c r="X73" s="20" t="s">
        <v>1665</v>
      </c>
      <c r="Y73" s="17" t="s">
        <v>1676</v>
      </c>
      <c r="Z73" s="21" t="s">
        <v>135</v>
      </c>
      <c r="AA73" s="21" t="s">
        <v>135</v>
      </c>
      <c r="AB73" s="21" t="s">
        <v>135</v>
      </c>
      <c r="AC73" s="21" t="s">
        <v>135</v>
      </c>
      <c r="AD73" s="21" t="s">
        <v>135</v>
      </c>
      <c r="AE73" s="17">
        <v>1</v>
      </c>
      <c r="AF73" s="17">
        <v>0.7</v>
      </c>
      <c r="AG73" s="17" t="s">
        <v>1724</v>
      </c>
      <c r="AH73" s="17" t="s">
        <v>1390</v>
      </c>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v>0.7</v>
      </c>
      <c r="CO73" s="17" t="s">
        <v>1720</v>
      </c>
      <c r="CP73" s="22" t="s">
        <v>141</v>
      </c>
      <c r="CQ73" s="22" t="s">
        <v>134</v>
      </c>
      <c r="CR73" s="22" t="s">
        <v>141</v>
      </c>
      <c r="CS73" s="22" t="s">
        <v>141</v>
      </c>
      <c r="CT73" s="22" t="s">
        <v>141</v>
      </c>
      <c r="CU73" s="22" t="s">
        <v>134</v>
      </c>
      <c r="CV73" s="22" t="s">
        <v>142</v>
      </c>
      <c r="CW73" s="22" t="s">
        <v>141</v>
      </c>
      <c r="CX73" s="22" t="s">
        <v>141</v>
      </c>
      <c r="CY73" s="22" t="s">
        <v>141</v>
      </c>
      <c r="CZ73" s="22" t="s">
        <v>134</v>
      </c>
      <c r="DA73" s="22" t="str">
        <f t="shared" si="6"/>
        <v>-</v>
      </c>
      <c r="DB73" s="22" t="s">
        <v>143</v>
      </c>
      <c r="DC73" s="22" t="s">
        <v>141</v>
      </c>
      <c r="DD73" s="22" t="s">
        <v>141</v>
      </c>
      <c r="DE73" s="22" t="s">
        <v>141</v>
      </c>
      <c r="DF73" s="22" t="s">
        <v>141</v>
      </c>
      <c r="DG73" s="22" t="s">
        <v>134</v>
      </c>
      <c r="DH73" s="22" t="s">
        <v>141</v>
      </c>
      <c r="DI73" s="22" t="s">
        <v>141</v>
      </c>
      <c r="DJ73" s="22" t="s">
        <v>134</v>
      </c>
      <c r="DK73" s="22" t="s">
        <v>142</v>
      </c>
      <c r="DL73" s="22" t="s">
        <v>142</v>
      </c>
    </row>
    <row r="74" spans="1:116" ht="52.5" customHeight="1" x14ac:dyDescent="0.3">
      <c r="A74" s="51"/>
      <c r="B74" s="17" t="s">
        <v>481</v>
      </c>
      <c r="C74" s="29" t="s">
        <v>495</v>
      </c>
      <c r="D74" s="17" t="s">
        <v>496</v>
      </c>
      <c r="E74" s="17">
        <v>94051190</v>
      </c>
      <c r="F74" s="17" t="s">
        <v>497</v>
      </c>
      <c r="G74" s="17" t="s">
        <v>498</v>
      </c>
      <c r="H74" s="17" t="s">
        <v>499</v>
      </c>
      <c r="I74" s="18">
        <f>+VLOOKUP(D74,'[2]2024 Pricelist 1st May'!$B$6:$F$248,5,0)</f>
        <v>1450</v>
      </c>
      <c r="J74" s="28" t="s">
        <v>1359</v>
      </c>
      <c r="K74" s="17"/>
      <c r="L74" s="17" t="s">
        <v>500</v>
      </c>
      <c r="M74" s="17">
        <v>2021</v>
      </c>
      <c r="N74" s="19">
        <v>8015086009726</v>
      </c>
      <c r="O74" s="20" t="s">
        <v>501</v>
      </c>
      <c r="P74" s="20" t="s">
        <v>502</v>
      </c>
      <c r="Q74" s="20" t="s">
        <v>503</v>
      </c>
      <c r="R74" s="20" t="s">
        <v>504</v>
      </c>
      <c r="S74" s="20" t="s">
        <v>505</v>
      </c>
      <c r="T74" s="20" t="s">
        <v>506</v>
      </c>
      <c r="U74" s="20" t="s">
        <v>507</v>
      </c>
      <c r="V74" s="20" t="s">
        <v>508</v>
      </c>
      <c r="W74" s="20" t="s">
        <v>509</v>
      </c>
      <c r="X74" s="20" t="s">
        <v>510</v>
      </c>
      <c r="Y74" s="17" t="s">
        <v>511</v>
      </c>
      <c r="Z74" s="17" t="s">
        <v>133</v>
      </c>
      <c r="AA74" s="17" t="s">
        <v>512</v>
      </c>
      <c r="AB74" s="17" t="s">
        <v>187</v>
      </c>
      <c r="AC74" s="20" t="s">
        <v>513</v>
      </c>
      <c r="AD74" s="17" t="s">
        <v>136</v>
      </c>
      <c r="AE74" s="17">
        <v>2</v>
      </c>
      <c r="AF74" s="17" t="s">
        <v>514</v>
      </c>
      <c r="AG74" s="17" t="s">
        <v>515</v>
      </c>
      <c r="AH74" s="17" t="s">
        <v>1562</v>
      </c>
      <c r="AI74" s="17" t="s">
        <v>516</v>
      </c>
      <c r="AJ74" s="17" t="s">
        <v>517</v>
      </c>
      <c r="AK74" s="17" t="s">
        <v>1562</v>
      </c>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v>4.5999999999999996</v>
      </c>
      <c r="CO74" s="17">
        <v>3</v>
      </c>
      <c r="CP74" s="22" t="s">
        <v>141</v>
      </c>
      <c r="CQ74" s="22" t="s">
        <v>134</v>
      </c>
      <c r="CR74" s="22" t="s">
        <v>141</v>
      </c>
      <c r="CS74" s="22" t="s">
        <v>141</v>
      </c>
      <c r="CT74" s="22" t="s">
        <v>141</v>
      </c>
      <c r="CU74" s="22" t="s">
        <v>134</v>
      </c>
      <c r="CV74" s="22" t="s">
        <v>142</v>
      </c>
      <c r="CW74" s="22" t="s">
        <v>141</v>
      </c>
      <c r="CX74" s="22" t="s">
        <v>141</v>
      </c>
      <c r="CY74" s="22" t="s">
        <v>134</v>
      </c>
      <c r="CZ74" s="22" t="s">
        <v>134</v>
      </c>
      <c r="DA74" s="22" t="str">
        <f t="shared" si="5"/>
        <v>F</v>
      </c>
      <c r="DB74" s="22" t="s">
        <v>143</v>
      </c>
      <c r="DC74" s="22" t="s">
        <v>141</v>
      </c>
      <c r="DD74" s="22" t="s">
        <v>141</v>
      </c>
      <c r="DE74" s="22" t="s">
        <v>141</v>
      </c>
      <c r="DF74" s="22" t="s">
        <v>141</v>
      </c>
      <c r="DG74" s="22" t="s">
        <v>461</v>
      </c>
      <c r="DH74" s="22" t="s">
        <v>141</v>
      </c>
      <c r="DI74" s="22" t="s">
        <v>141</v>
      </c>
      <c r="DJ74" s="22" t="s">
        <v>134</v>
      </c>
      <c r="DK74" s="22" t="s">
        <v>142</v>
      </c>
      <c r="DL74" s="22" t="s">
        <v>142</v>
      </c>
    </row>
    <row r="75" spans="1:116" ht="52.5" customHeight="1" x14ac:dyDescent="0.3">
      <c r="A75" s="53"/>
      <c r="B75" s="17" t="s">
        <v>481</v>
      </c>
      <c r="C75" s="29" t="s">
        <v>495</v>
      </c>
      <c r="D75" s="17" t="s">
        <v>518</v>
      </c>
      <c r="E75" s="17">
        <v>94051190</v>
      </c>
      <c r="F75" s="17" t="s">
        <v>519</v>
      </c>
      <c r="G75" s="17" t="s">
        <v>520</v>
      </c>
      <c r="H75" s="17" t="s">
        <v>499</v>
      </c>
      <c r="I75" s="18">
        <f>+VLOOKUP(D75,'[2]2024 Pricelist 1st May'!$B$6:$F$248,5,0)</f>
        <v>1450</v>
      </c>
      <c r="J75" s="28" t="s">
        <v>1359</v>
      </c>
      <c r="K75" s="17"/>
      <c r="L75" s="17" t="s">
        <v>500</v>
      </c>
      <c r="M75" s="17">
        <v>2021</v>
      </c>
      <c r="N75" s="19">
        <v>8015086009788</v>
      </c>
      <c r="O75" s="20" t="s">
        <v>501</v>
      </c>
      <c r="P75" s="20" t="s">
        <v>502</v>
      </c>
      <c r="Q75" s="20" t="s">
        <v>503</v>
      </c>
      <c r="R75" s="20" t="s">
        <v>504</v>
      </c>
      <c r="S75" s="20" t="s">
        <v>505</v>
      </c>
      <c r="T75" s="20" t="s">
        <v>506</v>
      </c>
      <c r="U75" s="20" t="s">
        <v>507</v>
      </c>
      <c r="V75" s="20" t="s">
        <v>508</v>
      </c>
      <c r="W75" s="20" t="s">
        <v>509</v>
      </c>
      <c r="X75" s="20" t="s">
        <v>510</v>
      </c>
      <c r="Y75" s="17" t="s">
        <v>511</v>
      </c>
      <c r="Z75" s="17" t="s">
        <v>133</v>
      </c>
      <c r="AA75" s="17" t="s">
        <v>512</v>
      </c>
      <c r="AB75" s="17" t="s">
        <v>187</v>
      </c>
      <c r="AC75" s="20" t="s">
        <v>513</v>
      </c>
      <c r="AD75" s="17" t="s">
        <v>136</v>
      </c>
      <c r="AE75" s="17">
        <v>2</v>
      </c>
      <c r="AF75" s="17" t="s">
        <v>514</v>
      </c>
      <c r="AG75" s="17" t="s">
        <v>515</v>
      </c>
      <c r="AH75" s="17" t="s">
        <v>1562</v>
      </c>
      <c r="AI75" s="17" t="s">
        <v>516</v>
      </c>
      <c r="AJ75" s="17" t="s">
        <v>517</v>
      </c>
      <c r="AK75" s="17" t="s">
        <v>1562</v>
      </c>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v>4.5999999999999996</v>
      </c>
      <c r="CO75" s="17">
        <v>3</v>
      </c>
      <c r="CP75" s="22" t="s">
        <v>141</v>
      </c>
      <c r="CQ75" s="22" t="s">
        <v>134</v>
      </c>
      <c r="CR75" s="22" t="s">
        <v>141</v>
      </c>
      <c r="CS75" s="22" t="s">
        <v>141</v>
      </c>
      <c r="CT75" s="22" t="s">
        <v>141</v>
      </c>
      <c r="CU75" s="22" t="s">
        <v>134</v>
      </c>
      <c r="CV75" s="22" t="s">
        <v>142</v>
      </c>
      <c r="CW75" s="22" t="s">
        <v>141</v>
      </c>
      <c r="CX75" s="22" t="s">
        <v>141</v>
      </c>
      <c r="CY75" s="22" t="s">
        <v>134</v>
      </c>
      <c r="CZ75" s="22" t="s">
        <v>134</v>
      </c>
      <c r="DA75" s="22" t="str">
        <f t="shared" si="5"/>
        <v>F</v>
      </c>
      <c r="DB75" s="22" t="s">
        <v>143</v>
      </c>
      <c r="DC75" s="22" t="s">
        <v>141</v>
      </c>
      <c r="DD75" s="22" t="s">
        <v>141</v>
      </c>
      <c r="DE75" s="22" t="s">
        <v>141</v>
      </c>
      <c r="DF75" s="22" t="s">
        <v>141</v>
      </c>
      <c r="DG75" s="22" t="s">
        <v>461</v>
      </c>
      <c r="DH75" s="22" t="s">
        <v>141</v>
      </c>
      <c r="DI75" s="22" t="s">
        <v>141</v>
      </c>
      <c r="DJ75" s="22" t="s">
        <v>134</v>
      </c>
      <c r="DK75" s="22" t="s">
        <v>142</v>
      </c>
      <c r="DL75" s="22" t="s">
        <v>142</v>
      </c>
    </row>
    <row r="76" spans="1:116" ht="75" customHeight="1" x14ac:dyDescent="0.3">
      <c r="A76" s="17"/>
      <c r="B76" s="17" t="s">
        <v>481</v>
      </c>
      <c r="C76" s="29" t="s">
        <v>521</v>
      </c>
      <c r="D76" s="17" t="s">
        <v>522</v>
      </c>
      <c r="E76" s="17">
        <v>94051190</v>
      </c>
      <c r="F76" s="17" t="s">
        <v>121</v>
      </c>
      <c r="G76" s="17" t="str">
        <f>+VLOOKUP(D76,[1]EU!$C$3:$L$233,10,0)</f>
        <v>Matt</v>
      </c>
      <c r="H76" s="17" t="str">
        <f>+VLOOKUP(D76,[1]EU!$C$3:$M$233,11,0)</f>
        <v>Polyurethane + aluminium</v>
      </c>
      <c r="I76" s="18">
        <f>+VLOOKUP(D76,'[2]2024 Pricelist 1st May'!$B$6:$F$248,5,0)</f>
        <v>1800</v>
      </c>
      <c r="J76" s="18" t="s">
        <v>1359</v>
      </c>
      <c r="K76" s="17"/>
      <c r="L76" s="17" t="str">
        <f>+VLOOKUP(D76,[1]EU!$C$3:$F$233,4,0)</f>
        <v>Brodie Neill</v>
      </c>
      <c r="M76" s="17">
        <f>+VLOOKUP(D76,[1]EU!$C$3:$G$233,5,0)</f>
        <v>2011</v>
      </c>
      <c r="N76" s="19">
        <v>8015086000686</v>
      </c>
      <c r="O76" s="20" t="s">
        <v>523</v>
      </c>
      <c r="P76" s="20" t="s">
        <v>524</v>
      </c>
      <c r="Q76" s="20" t="s">
        <v>525</v>
      </c>
      <c r="R76" s="20" t="s">
        <v>526</v>
      </c>
      <c r="S76" s="20" t="s">
        <v>527</v>
      </c>
      <c r="T76" s="20" t="s">
        <v>528</v>
      </c>
      <c r="U76" s="20" t="s">
        <v>529</v>
      </c>
      <c r="V76" s="20" t="s">
        <v>530</v>
      </c>
      <c r="W76" s="20" t="s">
        <v>531</v>
      </c>
      <c r="X76" s="20" t="s">
        <v>532</v>
      </c>
      <c r="Y76" s="17" t="s">
        <v>533</v>
      </c>
      <c r="Z76" s="17" t="s">
        <v>534</v>
      </c>
      <c r="AA76" s="17" t="s">
        <v>535</v>
      </c>
      <c r="AB76" s="17" t="s">
        <v>187</v>
      </c>
      <c r="AC76" s="20" t="s">
        <v>536</v>
      </c>
      <c r="AD76" s="17" t="s">
        <v>136</v>
      </c>
      <c r="AE76" s="17">
        <v>1</v>
      </c>
      <c r="AF76" s="17" t="s">
        <v>537</v>
      </c>
      <c r="AG76" s="17" t="s">
        <v>538</v>
      </c>
      <c r="AH76" s="17" t="s">
        <v>1563</v>
      </c>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v>20.3</v>
      </c>
      <c r="CO76" s="17">
        <v>6.88</v>
      </c>
      <c r="CP76" s="22" t="s">
        <v>141</v>
      </c>
      <c r="CQ76" s="22" t="s">
        <v>134</v>
      </c>
      <c r="CR76" s="22" t="s">
        <v>141</v>
      </c>
      <c r="CS76" s="22" t="s">
        <v>141</v>
      </c>
      <c r="CT76" s="22" t="s">
        <v>141</v>
      </c>
      <c r="CU76" s="22" t="s">
        <v>134</v>
      </c>
      <c r="CV76" s="22" t="s">
        <v>142</v>
      </c>
      <c r="CW76" s="22" t="s">
        <v>141</v>
      </c>
      <c r="CX76" s="22" t="s">
        <v>141</v>
      </c>
      <c r="CY76" s="22" t="s">
        <v>134</v>
      </c>
      <c r="CZ76" s="22" t="s">
        <v>134</v>
      </c>
      <c r="DA76" s="22" t="str">
        <f t="shared" si="5"/>
        <v>F</v>
      </c>
      <c r="DB76" s="22" t="s">
        <v>143</v>
      </c>
      <c r="DC76" s="22" t="s">
        <v>141</v>
      </c>
      <c r="DD76" s="22" t="s">
        <v>141</v>
      </c>
      <c r="DE76" s="22" t="s">
        <v>141</v>
      </c>
      <c r="DF76" s="22" t="s">
        <v>141</v>
      </c>
      <c r="DG76" s="22" t="s">
        <v>141</v>
      </c>
      <c r="DH76" s="22" t="s">
        <v>141</v>
      </c>
      <c r="DI76" s="22" t="s">
        <v>141</v>
      </c>
      <c r="DJ76" s="22" t="s">
        <v>134</v>
      </c>
      <c r="DK76" s="22" t="s">
        <v>142</v>
      </c>
      <c r="DL76" s="22" t="s">
        <v>142</v>
      </c>
    </row>
    <row r="77" spans="1:116" ht="75" customHeight="1" x14ac:dyDescent="0.3">
      <c r="A77" s="51"/>
      <c r="B77" s="17" t="s">
        <v>481</v>
      </c>
      <c r="C77" s="29" t="s">
        <v>1372</v>
      </c>
      <c r="D77" s="17" t="s">
        <v>1444</v>
      </c>
      <c r="E77" s="17">
        <v>94051190</v>
      </c>
      <c r="F77" s="17" t="s">
        <v>121</v>
      </c>
      <c r="G77" s="17" t="s">
        <v>121</v>
      </c>
      <c r="H77" s="17" t="s">
        <v>541</v>
      </c>
      <c r="I77" s="18">
        <f>+VLOOKUP(D77,'[2]2024 Pricelist 1st May'!$B$6:$F$248,5,0)</f>
        <v>840</v>
      </c>
      <c r="J77" s="18" t="s">
        <v>1362</v>
      </c>
      <c r="K77" s="17"/>
      <c r="L77" s="17" t="s">
        <v>542</v>
      </c>
      <c r="M77" s="17">
        <v>2023</v>
      </c>
      <c r="N77" s="19">
        <v>8015086014355</v>
      </c>
      <c r="O77" s="20" t="s">
        <v>543</v>
      </c>
      <c r="P77" s="20" t="s">
        <v>544</v>
      </c>
      <c r="Q77" s="20" t="s">
        <v>545</v>
      </c>
      <c r="R77" s="20" t="s">
        <v>546</v>
      </c>
      <c r="S77" s="20" t="s">
        <v>547</v>
      </c>
      <c r="T77" s="20" t="s">
        <v>548</v>
      </c>
      <c r="U77" s="20" t="s">
        <v>549</v>
      </c>
      <c r="V77" s="20" t="s">
        <v>550</v>
      </c>
      <c r="W77" s="20" t="s">
        <v>551</v>
      </c>
      <c r="X77" s="20" t="s">
        <v>552</v>
      </c>
      <c r="Y77" s="17" t="s">
        <v>553</v>
      </c>
      <c r="Z77" s="17" t="s">
        <v>133</v>
      </c>
      <c r="AA77" s="17" t="s">
        <v>512</v>
      </c>
      <c r="AB77" s="17" t="s">
        <v>187</v>
      </c>
      <c r="AC77" s="20" t="s">
        <v>1371</v>
      </c>
      <c r="AD77" s="17" t="s">
        <v>136</v>
      </c>
      <c r="AE77" s="17">
        <v>2</v>
      </c>
      <c r="AF77" s="17" t="s">
        <v>1373</v>
      </c>
      <c r="AG77" s="17" t="s">
        <v>1374</v>
      </c>
      <c r="AH77" s="17" t="s">
        <v>1564</v>
      </c>
      <c r="AI77" s="17" t="s">
        <v>1375</v>
      </c>
      <c r="AJ77" s="17" t="s">
        <v>1376</v>
      </c>
      <c r="AK77" s="17" t="s">
        <v>1565</v>
      </c>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v>8.73</v>
      </c>
      <c r="CO77" s="17">
        <v>5.95</v>
      </c>
      <c r="CP77" s="22" t="s">
        <v>141</v>
      </c>
      <c r="CQ77" s="22" t="s">
        <v>134</v>
      </c>
      <c r="CR77" s="22" t="s">
        <v>141</v>
      </c>
      <c r="CS77" s="22" t="s">
        <v>141</v>
      </c>
      <c r="CT77" s="22" t="s">
        <v>141</v>
      </c>
      <c r="CU77" s="22" t="s">
        <v>134</v>
      </c>
      <c r="CV77" s="22" t="s">
        <v>142</v>
      </c>
      <c r="CW77" s="22" t="s">
        <v>141</v>
      </c>
      <c r="CX77" s="22" t="s">
        <v>141</v>
      </c>
      <c r="CY77" s="22" t="s">
        <v>134</v>
      </c>
      <c r="CZ77" s="22" t="s">
        <v>134</v>
      </c>
      <c r="DA77" s="22" t="str">
        <f t="shared" ref="DA77" si="7">+AB77</f>
        <v>F</v>
      </c>
      <c r="DB77" s="22" t="s">
        <v>143</v>
      </c>
      <c r="DC77" s="22" t="s">
        <v>141</v>
      </c>
      <c r="DD77" s="22" t="s">
        <v>141</v>
      </c>
      <c r="DE77" s="22" t="s">
        <v>141</v>
      </c>
      <c r="DF77" s="22" t="s">
        <v>141</v>
      </c>
      <c r="DG77" s="22" t="s">
        <v>134</v>
      </c>
      <c r="DH77" s="22" t="s">
        <v>141</v>
      </c>
      <c r="DI77" s="22" t="s">
        <v>141</v>
      </c>
      <c r="DJ77" s="22" t="s">
        <v>134</v>
      </c>
      <c r="DK77" s="22" t="s">
        <v>142</v>
      </c>
      <c r="DL77" s="22" t="s">
        <v>142</v>
      </c>
    </row>
    <row r="78" spans="1:116" ht="75" customHeight="1" x14ac:dyDescent="0.3">
      <c r="A78" s="52"/>
      <c r="B78" s="17" t="s">
        <v>481</v>
      </c>
      <c r="C78" s="29" t="s">
        <v>1372</v>
      </c>
      <c r="D78" s="17" t="s">
        <v>1525</v>
      </c>
      <c r="E78" s="17">
        <v>94051190</v>
      </c>
      <c r="F78" s="17" t="s">
        <v>121</v>
      </c>
      <c r="G78" s="17" t="s">
        <v>121</v>
      </c>
      <c r="H78" s="17" t="s">
        <v>541</v>
      </c>
      <c r="I78" s="18">
        <f>+VLOOKUP(D78,'[2]2024 Pricelist 1st May'!$B$6:$F$248,5,0)</f>
        <v>840</v>
      </c>
      <c r="J78" s="18" t="s">
        <v>1362</v>
      </c>
      <c r="K78" s="17"/>
      <c r="L78" s="17" t="s">
        <v>542</v>
      </c>
      <c r="M78" s="17">
        <v>2023</v>
      </c>
      <c r="N78" s="19">
        <v>8015086014362</v>
      </c>
      <c r="O78" s="20" t="s">
        <v>543</v>
      </c>
      <c r="P78" s="20" t="s">
        <v>544</v>
      </c>
      <c r="Q78" s="20" t="s">
        <v>545</v>
      </c>
      <c r="R78" s="20" t="s">
        <v>546</v>
      </c>
      <c r="S78" s="20" t="s">
        <v>547</v>
      </c>
      <c r="T78" s="20" t="s">
        <v>548</v>
      </c>
      <c r="U78" s="20" t="s">
        <v>549</v>
      </c>
      <c r="V78" s="20" t="s">
        <v>550</v>
      </c>
      <c r="W78" s="20" t="s">
        <v>551</v>
      </c>
      <c r="X78" s="20" t="s">
        <v>552</v>
      </c>
      <c r="Y78" s="17" t="s">
        <v>553</v>
      </c>
      <c r="Z78" s="17" t="s">
        <v>133</v>
      </c>
      <c r="AA78" s="17" t="s">
        <v>512</v>
      </c>
      <c r="AB78" s="17" t="s">
        <v>187</v>
      </c>
      <c r="AC78" s="20" t="s">
        <v>1526</v>
      </c>
      <c r="AD78" s="17" t="s">
        <v>136</v>
      </c>
      <c r="AE78" s="17">
        <v>2</v>
      </c>
      <c r="AF78" s="17" t="s">
        <v>1373</v>
      </c>
      <c r="AG78" s="17" t="s">
        <v>1374</v>
      </c>
      <c r="AH78" s="17" t="s">
        <v>1564</v>
      </c>
      <c r="AI78" s="17" t="s">
        <v>1375</v>
      </c>
      <c r="AJ78" s="17" t="s">
        <v>1376</v>
      </c>
      <c r="AK78" s="17" t="s">
        <v>1565</v>
      </c>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v>8.73</v>
      </c>
      <c r="CO78" s="17">
        <v>5.95</v>
      </c>
      <c r="CP78" s="22" t="s">
        <v>141</v>
      </c>
      <c r="CQ78" s="22" t="s">
        <v>134</v>
      </c>
      <c r="CR78" s="22" t="s">
        <v>141</v>
      </c>
      <c r="CS78" s="22" t="s">
        <v>141</v>
      </c>
      <c r="CT78" s="22" t="s">
        <v>141</v>
      </c>
      <c r="CU78" s="22" t="s">
        <v>134</v>
      </c>
      <c r="CV78" s="22" t="s">
        <v>142</v>
      </c>
      <c r="CW78" s="22" t="s">
        <v>141</v>
      </c>
      <c r="CX78" s="22" t="s">
        <v>141</v>
      </c>
      <c r="CY78" s="22" t="s">
        <v>134</v>
      </c>
      <c r="CZ78" s="22" t="s">
        <v>134</v>
      </c>
      <c r="DA78" s="22" t="str">
        <f t="shared" ref="DA78" si="8">+AB78</f>
        <v>F</v>
      </c>
      <c r="DB78" s="22" t="s">
        <v>143</v>
      </c>
      <c r="DC78" s="22" t="s">
        <v>141</v>
      </c>
      <c r="DD78" s="22" t="s">
        <v>141</v>
      </c>
      <c r="DE78" s="22" t="s">
        <v>141</v>
      </c>
      <c r="DF78" s="22" t="s">
        <v>141</v>
      </c>
      <c r="DG78" s="22" t="s">
        <v>134</v>
      </c>
      <c r="DH78" s="22" t="s">
        <v>141</v>
      </c>
      <c r="DI78" s="22" t="s">
        <v>141</v>
      </c>
      <c r="DJ78" s="22" t="s">
        <v>134</v>
      </c>
      <c r="DK78" s="22" t="s">
        <v>142</v>
      </c>
      <c r="DL78" s="22" t="s">
        <v>142</v>
      </c>
    </row>
    <row r="79" spans="1:116" ht="133.5" customHeight="1" x14ac:dyDescent="0.3">
      <c r="A79" s="52"/>
      <c r="B79" s="17" t="s">
        <v>481</v>
      </c>
      <c r="C79" s="29" t="s">
        <v>1372</v>
      </c>
      <c r="D79" s="17" t="s">
        <v>539</v>
      </c>
      <c r="E79" s="17">
        <v>94051190</v>
      </c>
      <c r="F79" s="17" t="s">
        <v>540</v>
      </c>
      <c r="G79" s="17" t="s">
        <v>540</v>
      </c>
      <c r="H79" s="17" t="s">
        <v>541</v>
      </c>
      <c r="I79" s="18">
        <f>+VLOOKUP(D79,'[2]2024 Pricelist 1st May'!$B$6:$F$248,5,0)</f>
        <v>950</v>
      </c>
      <c r="J79" s="18" t="s">
        <v>1362</v>
      </c>
      <c r="K79" s="17"/>
      <c r="L79" s="17" t="s">
        <v>542</v>
      </c>
      <c r="M79" s="17">
        <v>2021</v>
      </c>
      <c r="N79" s="19">
        <v>8015086009795</v>
      </c>
      <c r="O79" s="20" t="s">
        <v>543</v>
      </c>
      <c r="P79" s="20" t="s">
        <v>544</v>
      </c>
      <c r="Q79" s="20" t="s">
        <v>545</v>
      </c>
      <c r="R79" s="20" t="s">
        <v>546</v>
      </c>
      <c r="S79" s="20" t="s">
        <v>547</v>
      </c>
      <c r="T79" s="20" t="s">
        <v>548</v>
      </c>
      <c r="U79" s="20" t="s">
        <v>549</v>
      </c>
      <c r="V79" s="20" t="s">
        <v>550</v>
      </c>
      <c r="W79" s="20" t="s">
        <v>551</v>
      </c>
      <c r="X79" s="20" t="s">
        <v>552</v>
      </c>
      <c r="Y79" s="17" t="s">
        <v>553</v>
      </c>
      <c r="Z79" s="17" t="s">
        <v>133</v>
      </c>
      <c r="AA79" s="17" t="s">
        <v>512</v>
      </c>
      <c r="AB79" s="17" t="s">
        <v>187</v>
      </c>
      <c r="AC79" s="20" t="s">
        <v>1371</v>
      </c>
      <c r="AD79" s="17" t="s">
        <v>136</v>
      </c>
      <c r="AE79" s="17">
        <v>2</v>
      </c>
      <c r="AF79" s="17" t="s">
        <v>1373</v>
      </c>
      <c r="AG79" s="17" t="s">
        <v>1374</v>
      </c>
      <c r="AH79" s="17" t="s">
        <v>1564</v>
      </c>
      <c r="AI79" s="17" t="s">
        <v>1375</v>
      </c>
      <c r="AJ79" s="17" t="s">
        <v>1376</v>
      </c>
      <c r="AK79" s="17" t="s">
        <v>1565</v>
      </c>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v>8.73</v>
      </c>
      <c r="CO79" s="17">
        <v>5.95</v>
      </c>
      <c r="CP79" s="22" t="s">
        <v>141</v>
      </c>
      <c r="CQ79" s="22" t="s">
        <v>134</v>
      </c>
      <c r="CR79" s="22" t="s">
        <v>141</v>
      </c>
      <c r="CS79" s="22" t="s">
        <v>141</v>
      </c>
      <c r="CT79" s="22" t="s">
        <v>141</v>
      </c>
      <c r="CU79" s="22" t="s">
        <v>134</v>
      </c>
      <c r="CV79" s="22" t="s">
        <v>142</v>
      </c>
      <c r="CW79" s="22" t="s">
        <v>141</v>
      </c>
      <c r="CX79" s="22" t="s">
        <v>141</v>
      </c>
      <c r="CY79" s="22" t="s">
        <v>134</v>
      </c>
      <c r="CZ79" s="22" t="s">
        <v>134</v>
      </c>
      <c r="DA79" s="22" t="str">
        <f t="shared" si="5"/>
        <v>F</v>
      </c>
      <c r="DB79" s="22" t="s">
        <v>143</v>
      </c>
      <c r="DC79" s="22" t="s">
        <v>141</v>
      </c>
      <c r="DD79" s="22" t="s">
        <v>141</v>
      </c>
      <c r="DE79" s="22" t="s">
        <v>141</v>
      </c>
      <c r="DF79" s="22" t="s">
        <v>141</v>
      </c>
      <c r="DG79" s="22" t="s">
        <v>134</v>
      </c>
      <c r="DH79" s="22" t="s">
        <v>141</v>
      </c>
      <c r="DI79" s="22" t="s">
        <v>141</v>
      </c>
      <c r="DJ79" s="22" t="s">
        <v>134</v>
      </c>
      <c r="DK79" s="22" t="s">
        <v>142</v>
      </c>
      <c r="DL79" s="22" t="s">
        <v>142</v>
      </c>
    </row>
    <row r="80" spans="1:116" ht="48.75" customHeight="1" x14ac:dyDescent="0.3">
      <c r="A80" s="52"/>
      <c r="B80" s="17" t="s">
        <v>481</v>
      </c>
      <c r="C80" s="29" t="s">
        <v>1266</v>
      </c>
      <c r="D80" s="17" t="s">
        <v>1267</v>
      </c>
      <c r="E80" s="17">
        <v>94051190</v>
      </c>
      <c r="F80" s="17" t="s">
        <v>540</v>
      </c>
      <c r="G80" s="17" t="s">
        <v>540</v>
      </c>
      <c r="H80" s="17" t="s">
        <v>541</v>
      </c>
      <c r="I80" s="18">
        <f>+VLOOKUP(D80,'[2]2024 Pricelist 1st May'!$B$6:$F$248,5,0)</f>
        <v>950</v>
      </c>
      <c r="J80" s="18" t="s">
        <v>1362</v>
      </c>
      <c r="K80" s="17"/>
      <c r="L80" s="17" t="s">
        <v>542</v>
      </c>
      <c r="M80" s="17">
        <v>2022</v>
      </c>
      <c r="N80" s="30" t="s">
        <v>1306</v>
      </c>
      <c r="O80" s="20" t="s">
        <v>543</v>
      </c>
      <c r="P80" s="20" t="s">
        <v>544</v>
      </c>
      <c r="Q80" s="20" t="s">
        <v>545</v>
      </c>
      <c r="R80" s="20" t="s">
        <v>546</v>
      </c>
      <c r="S80" s="20" t="s">
        <v>547</v>
      </c>
      <c r="T80" s="20" t="s">
        <v>548</v>
      </c>
      <c r="U80" s="20" t="s">
        <v>549</v>
      </c>
      <c r="V80" s="20" t="s">
        <v>550</v>
      </c>
      <c r="W80" s="20" t="s">
        <v>551</v>
      </c>
      <c r="X80" s="20" t="s">
        <v>552</v>
      </c>
      <c r="Y80" s="17" t="s">
        <v>553</v>
      </c>
      <c r="Z80" s="17" t="s">
        <v>133</v>
      </c>
      <c r="AA80" s="17" t="s">
        <v>512</v>
      </c>
      <c r="AB80" s="17"/>
      <c r="AC80" s="20" t="s">
        <v>1268</v>
      </c>
      <c r="AD80" s="17" t="s">
        <v>1401</v>
      </c>
      <c r="AE80" s="17">
        <v>2</v>
      </c>
      <c r="AF80" s="17" t="s">
        <v>1373</v>
      </c>
      <c r="AG80" s="17" t="s">
        <v>1374</v>
      </c>
      <c r="AH80" s="17" t="s">
        <v>1564</v>
      </c>
      <c r="AI80" s="17" t="s">
        <v>1375</v>
      </c>
      <c r="AJ80" s="17" t="s">
        <v>1376</v>
      </c>
      <c r="AK80" s="17" t="s">
        <v>1565</v>
      </c>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v>8.73</v>
      </c>
      <c r="CO80" s="17">
        <v>5.95</v>
      </c>
      <c r="CP80" s="22" t="s">
        <v>141</v>
      </c>
      <c r="CQ80" s="22" t="s">
        <v>134</v>
      </c>
      <c r="CR80" s="22" t="s">
        <v>141</v>
      </c>
      <c r="CS80" s="22" t="s">
        <v>141</v>
      </c>
      <c r="CT80" s="22" t="s">
        <v>141</v>
      </c>
      <c r="CU80" s="22" t="s">
        <v>134</v>
      </c>
      <c r="CV80" s="22" t="s">
        <v>142</v>
      </c>
      <c r="CW80" s="22" t="s">
        <v>141</v>
      </c>
      <c r="CX80" s="22" t="s">
        <v>141</v>
      </c>
      <c r="CY80" s="22" t="s">
        <v>134</v>
      </c>
      <c r="CZ80" s="22" t="s">
        <v>134</v>
      </c>
      <c r="DA80" s="22">
        <f t="shared" ref="DA80:DA90" si="9">+AB80</f>
        <v>0</v>
      </c>
      <c r="DB80" s="22" t="s">
        <v>143</v>
      </c>
      <c r="DC80" s="22" t="s">
        <v>141</v>
      </c>
      <c r="DD80" s="22" t="s">
        <v>141</v>
      </c>
      <c r="DE80" s="22" t="s">
        <v>141</v>
      </c>
      <c r="DF80" s="22" t="s">
        <v>141</v>
      </c>
      <c r="DG80" s="22" t="s">
        <v>134</v>
      </c>
      <c r="DH80" s="22" t="s">
        <v>141</v>
      </c>
      <c r="DI80" s="22" t="s">
        <v>141</v>
      </c>
      <c r="DJ80" s="22" t="s">
        <v>134</v>
      </c>
      <c r="DK80" s="22" t="s">
        <v>142</v>
      </c>
      <c r="DL80" s="22" t="s">
        <v>142</v>
      </c>
    </row>
    <row r="81" spans="1:116" ht="91.5" customHeight="1" x14ac:dyDescent="0.3">
      <c r="A81" s="52"/>
      <c r="B81" s="17" t="s">
        <v>481</v>
      </c>
      <c r="C81" s="29" t="s">
        <v>1372</v>
      </c>
      <c r="D81" s="17" t="s">
        <v>554</v>
      </c>
      <c r="E81" s="17">
        <v>94051190</v>
      </c>
      <c r="F81" s="17" t="s">
        <v>555</v>
      </c>
      <c r="G81" s="17" t="s">
        <v>555</v>
      </c>
      <c r="H81" s="17" t="s">
        <v>541</v>
      </c>
      <c r="I81" s="18">
        <f>+VLOOKUP(D81,'[2]2024 Pricelist 1st May'!$B$6:$F$248,5,0)</f>
        <v>950</v>
      </c>
      <c r="J81" s="18" t="s">
        <v>1362</v>
      </c>
      <c r="K81" s="17"/>
      <c r="L81" s="17" t="s">
        <v>542</v>
      </c>
      <c r="M81" s="17">
        <v>2021</v>
      </c>
      <c r="N81" s="19">
        <v>8015086009948</v>
      </c>
      <c r="O81" s="20" t="s">
        <v>543</v>
      </c>
      <c r="P81" s="20" t="s">
        <v>544</v>
      </c>
      <c r="Q81" s="20" t="s">
        <v>545</v>
      </c>
      <c r="R81" s="20" t="s">
        <v>546</v>
      </c>
      <c r="S81" s="20" t="s">
        <v>547</v>
      </c>
      <c r="T81" s="20" t="s">
        <v>548</v>
      </c>
      <c r="U81" s="20" t="s">
        <v>549</v>
      </c>
      <c r="V81" s="20" t="s">
        <v>550</v>
      </c>
      <c r="W81" s="20" t="s">
        <v>551</v>
      </c>
      <c r="X81" s="20" t="s">
        <v>552</v>
      </c>
      <c r="Y81" s="17" t="s">
        <v>553</v>
      </c>
      <c r="Z81" s="17" t="s">
        <v>133</v>
      </c>
      <c r="AA81" s="17" t="s">
        <v>512</v>
      </c>
      <c r="AB81" s="17" t="s">
        <v>187</v>
      </c>
      <c r="AC81" s="20" t="s">
        <v>1371</v>
      </c>
      <c r="AD81" s="17" t="s">
        <v>136</v>
      </c>
      <c r="AE81" s="17">
        <v>2</v>
      </c>
      <c r="AF81" s="17" t="s">
        <v>1373</v>
      </c>
      <c r="AG81" s="17" t="s">
        <v>1374</v>
      </c>
      <c r="AH81" s="17" t="s">
        <v>1564</v>
      </c>
      <c r="AI81" s="17" t="s">
        <v>1375</v>
      </c>
      <c r="AJ81" s="17" t="s">
        <v>1376</v>
      </c>
      <c r="AK81" s="17" t="s">
        <v>1565</v>
      </c>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v>8.73</v>
      </c>
      <c r="CO81" s="17">
        <v>5.95</v>
      </c>
      <c r="CP81" s="22" t="s">
        <v>141</v>
      </c>
      <c r="CQ81" s="22" t="s">
        <v>134</v>
      </c>
      <c r="CR81" s="22" t="s">
        <v>141</v>
      </c>
      <c r="CS81" s="22" t="s">
        <v>141</v>
      </c>
      <c r="CT81" s="22" t="s">
        <v>141</v>
      </c>
      <c r="CU81" s="22" t="s">
        <v>134</v>
      </c>
      <c r="CV81" s="22" t="s">
        <v>142</v>
      </c>
      <c r="CW81" s="22" t="s">
        <v>141</v>
      </c>
      <c r="CX81" s="22" t="s">
        <v>141</v>
      </c>
      <c r="CY81" s="22" t="s">
        <v>134</v>
      </c>
      <c r="CZ81" s="22" t="s">
        <v>134</v>
      </c>
      <c r="DA81" s="22" t="str">
        <f t="shared" si="9"/>
        <v>F</v>
      </c>
      <c r="DB81" s="22" t="s">
        <v>143</v>
      </c>
      <c r="DC81" s="22" t="s">
        <v>141</v>
      </c>
      <c r="DD81" s="22" t="s">
        <v>141</v>
      </c>
      <c r="DE81" s="22" t="s">
        <v>141</v>
      </c>
      <c r="DF81" s="22" t="s">
        <v>141</v>
      </c>
      <c r="DG81" s="22" t="s">
        <v>134</v>
      </c>
      <c r="DH81" s="22" t="s">
        <v>141</v>
      </c>
      <c r="DI81" s="22" t="s">
        <v>141</v>
      </c>
      <c r="DJ81" s="22" t="s">
        <v>134</v>
      </c>
      <c r="DK81" s="22" t="s">
        <v>142</v>
      </c>
      <c r="DL81" s="22" t="s">
        <v>142</v>
      </c>
    </row>
    <row r="82" spans="1:116" ht="43.5" customHeight="1" x14ac:dyDescent="0.3">
      <c r="A82" s="52"/>
      <c r="B82" s="17" t="s">
        <v>481</v>
      </c>
      <c r="C82" s="29" t="s">
        <v>1266</v>
      </c>
      <c r="D82" s="17" t="s">
        <v>1270</v>
      </c>
      <c r="E82" s="17">
        <v>94051190</v>
      </c>
      <c r="F82" s="17" t="s">
        <v>555</v>
      </c>
      <c r="G82" s="17" t="s">
        <v>555</v>
      </c>
      <c r="H82" s="17" t="s">
        <v>541</v>
      </c>
      <c r="I82" s="18">
        <f>+VLOOKUP(D82,'[2]2024 Pricelist 1st May'!$B$6:$F$248,5,0)</f>
        <v>950</v>
      </c>
      <c r="J82" s="18" t="s">
        <v>1362</v>
      </c>
      <c r="K82" s="17"/>
      <c r="L82" s="17" t="s">
        <v>542</v>
      </c>
      <c r="M82" s="17">
        <v>2022</v>
      </c>
      <c r="N82" s="30" t="s">
        <v>1309</v>
      </c>
      <c r="O82" s="20" t="s">
        <v>543</v>
      </c>
      <c r="P82" s="20" t="s">
        <v>544</v>
      </c>
      <c r="Q82" s="20" t="s">
        <v>545</v>
      </c>
      <c r="R82" s="20" t="s">
        <v>546</v>
      </c>
      <c r="S82" s="20" t="s">
        <v>547</v>
      </c>
      <c r="T82" s="20" t="s">
        <v>548</v>
      </c>
      <c r="U82" s="20" t="s">
        <v>549</v>
      </c>
      <c r="V82" s="20" t="s">
        <v>550</v>
      </c>
      <c r="W82" s="20" t="s">
        <v>551</v>
      </c>
      <c r="X82" s="20" t="s">
        <v>552</v>
      </c>
      <c r="Y82" s="17" t="s">
        <v>553</v>
      </c>
      <c r="Z82" s="17" t="s">
        <v>133</v>
      </c>
      <c r="AA82" s="17"/>
      <c r="AB82" s="17"/>
      <c r="AC82" s="20" t="s">
        <v>1268</v>
      </c>
      <c r="AD82" s="17" t="s">
        <v>1401</v>
      </c>
      <c r="AE82" s="17">
        <v>2</v>
      </c>
      <c r="AF82" s="17" t="s">
        <v>1373</v>
      </c>
      <c r="AG82" s="17" t="s">
        <v>1374</v>
      </c>
      <c r="AH82" s="17" t="s">
        <v>1564</v>
      </c>
      <c r="AI82" s="17" t="s">
        <v>1375</v>
      </c>
      <c r="AJ82" s="17" t="s">
        <v>1376</v>
      </c>
      <c r="AK82" s="17" t="s">
        <v>1565</v>
      </c>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v>8.73</v>
      </c>
      <c r="CO82" s="17">
        <v>5.95</v>
      </c>
      <c r="CP82" s="22" t="s">
        <v>141</v>
      </c>
      <c r="CQ82" s="22" t="s">
        <v>134</v>
      </c>
      <c r="CR82" s="22" t="s">
        <v>141</v>
      </c>
      <c r="CS82" s="22" t="s">
        <v>141</v>
      </c>
      <c r="CT82" s="22" t="s">
        <v>141</v>
      </c>
      <c r="CU82" s="22" t="s">
        <v>134</v>
      </c>
      <c r="CV82" s="22" t="s">
        <v>142</v>
      </c>
      <c r="CW82" s="22" t="s">
        <v>141</v>
      </c>
      <c r="CX82" s="22" t="s">
        <v>141</v>
      </c>
      <c r="CY82" s="22" t="s">
        <v>134</v>
      </c>
      <c r="CZ82" s="22" t="s">
        <v>134</v>
      </c>
      <c r="DA82" s="22">
        <f t="shared" si="9"/>
        <v>0</v>
      </c>
      <c r="DB82" s="22" t="s">
        <v>143</v>
      </c>
      <c r="DC82" s="22" t="s">
        <v>141</v>
      </c>
      <c r="DD82" s="22" t="s">
        <v>141</v>
      </c>
      <c r="DE82" s="22" t="s">
        <v>141</v>
      </c>
      <c r="DF82" s="22" t="s">
        <v>141</v>
      </c>
      <c r="DG82" s="22" t="s">
        <v>134</v>
      </c>
      <c r="DH82" s="22" t="s">
        <v>141</v>
      </c>
      <c r="DI82" s="22" t="s">
        <v>141</v>
      </c>
      <c r="DJ82" s="22" t="s">
        <v>134</v>
      </c>
      <c r="DK82" s="22" t="s">
        <v>142</v>
      </c>
      <c r="DL82" s="22" t="s">
        <v>142</v>
      </c>
    </row>
    <row r="83" spans="1:116" ht="93.75" customHeight="1" x14ac:dyDescent="0.3">
      <c r="A83" s="52"/>
      <c r="B83" s="17" t="s">
        <v>481</v>
      </c>
      <c r="C83" s="29" t="s">
        <v>1372</v>
      </c>
      <c r="D83" s="17" t="s">
        <v>556</v>
      </c>
      <c r="E83" s="17">
        <v>94051190</v>
      </c>
      <c r="F83" s="17" t="s">
        <v>557</v>
      </c>
      <c r="G83" s="17" t="s">
        <v>557</v>
      </c>
      <c r="H83" s="17" t="s">
        <v>541</v>
      </c>
      <c r="I83" s="18">
        <f>+VLOOKUP(D83,'[2]2024 Pricelist 1st May'!$B$6:$F$248,5,0)</f>
        <v>950</v>
      </c>
      <c r="J83" s="18" t="s">
        <v>1362</v>
      </c>
      <c r="K83" s="17"/>
      <c r="L83" s="17" t="s">
        <v>542</v>
      </c>
      <c r="M83" s="17">
        <v>2021</v>
      </c>
      <c r="N83" s="19">
        <v>8015086009924</v>
      </c>
      <c r="O83" s="20" t="s">
        <v>543</v>
      </c>
      <c r="P83" s="20" t="s">
        <v>544</v>
      </c>
      <c r="Q83" s="20" t="s">
        <v>545</v>
      </c>
      <c r="R83" s="20" t="s">
        <v>546</v>
      </c>
      <c r="S83" s="20" t="s">
        <v>547</v>
      </c>
      <c r="T83" s="20" t="s">
        <v>548</v>
      </c>
      <c r="U83" s="20" t="s">
        <v>549</v>
      </c>
      <c r="V83" s="20" t="s">
        <v>550</v>
      </c>
      <c r="W83" s="20" t="s">
        <v>551</v>
      </c>
      <c r="X83" s="20" t="s">
        <v>552</v>
      </c>
      <c r="Y83" s="17" t="s">
        <v>553</v>
      </c>
      <c r="Z83" s="17" t="s">
        <v>133</v>
      </c>
      <c r="AA83" s="17" t="s">
        <v>512</v>
      </c>
      <c r="AB83" s="17" t="s">
        <v>187</v>
      </c>
      <c r="AC83" s="20" t="s">
        <v>1371</v>
      </c>
      <c r="AD83" s="17" t="s">
        <v>136</v>
      </c>
      <c r="AE83" s="17">
        <v>2</v>
      </c>
      <c r="AF83" s="17" t="s">
        <v>1373</v>
      </c>
      <c r="AG83" s="17" t="s">
        <v>1374</v>
      </c>
      <c r="AH83" s="17" t="s">
        <v>1564</v>
      </c>
      <c r="AI83" s="17" t="s">
        <v>1375</v>
      </c>
      <c r="AJ83" s="17" t="s">
        <v>1376</v>
      </c>
      <c r="AK83" s="17" t="s">
        <v>1565</v>
      </c>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v>8.73</v>
      </c>
      <c r="CO83" s="17">
        <v>5.95</v>
      </c>
      <c r="CP83" s="22" t="s">
        <v>141</v>
      </c>
      <c r="CQ83" s="22" t="s">
        <v>134</v>
      </c>
      <c r="CR83" s="22" t="s">
        <v>141</v>
      </c>
      <c r="CS83" s="22" t="s">
        <v>141</v>
      </c>
      <c r="CT83" s="22" t="s">
        <v>141</v>
      </c>
      <c r="CU83" s="22" t="s">
        <v>134</v>
      </c>
      <c r="CV83" s="22" t="s">
        <v>142</v>
      </c>
      <c r="CW83" s="22" t="s">
        <v>141</v>
      </c>
      <c r="CX83" s="22" t="s">
        <v>141</v>
      </c>
      <c r="CY83" s="22" t="s">
        <v>134</v>
      </c>
      <c r="CZ83" s="22" t="s">
        <v>134</v>
      </c>
      <c r="DA83" s="22" t="str">
        <f t="shared" si="9"/>
        <v>F</v>
      </c>
      <c r="DB83" s="22" t="s">
        <v>143</v>
      </c>
      <c r="DC83" s="22" t="s">
        <v>141</v>
      </c>
      <c r="DD83" s="22" t="s">
        <v>141</v>
      </c>
      <c r="DE83" s="22" t="s">
        <v>141</v>
      </c>
      <c r="DF83" s="22" t="s">
        <v>141</v>
      </c>
      <c r="DG83" s="22" t="s">
        <v>134</v>
      </c>
      <c r="DH83" s="22" t="s">
        <v>141</v>
      </c>
      <c r="DI83" s="22" t="s">
        <v>141</v>
      </c>
      <c r="DJ83" s="22" t="s">
        <v>134</v>
      </c>
      <c r="DK83" s="22" t="s">
        <v>142</v>
      </c>
      <c r="DL83" s="22" t="s">
        <v>142</v>
      </c>
    </row>
    <row r="84" spans="1:116" ht="33.75" customHeight="1" x14ac:dyDescent="0.3">
      <c r="A84" s="52"/>
      <c r="B84" s="17" t="s">
        <v>481</v>
      </c>
      <c r="C84" s="29" t="s">
        <v>1266</v>
      </c>
      <c r="D84" s="17" t="s">
        <v>1300</v>
      </c>
      <c r="E84" s="17">
        <v>94051190</v>
      </c>
      <c r="F84" s="17" t="s">
        <v>557</v>
      </c>
      <c r="G84" s="17" t="s">
        <v>557</v>
      </c>
      <c r="H84" s="17" t="s">
        <v>541</v>
      </c>
      <c r="I84" s="18">
        <f>+VLOOKUP(D84,'[2]2024 Pricelist 1st May'!$B$6:$F$248,5,0)</f>
        <v>950</v>
      </c>
      <c r="J84" s="18" t="s">
        <v>1362</v>
      </c>
      <c r="K84" s="17"/>
      <c r="L84" s="17" t="s">
        <v>542</v>
      </c>
      <c r="M84" s="17">
        <v>2022</v>
      </c>
      <c r="N84" s="30" t="s">
        <v>1305</v>
      </c>
      <c r="O84" s="20" t="s">
        <v>543</v>
      </c>
      <c r="P84" s="20" t="s">
        <v>544</v>
      </c>
      <c r="Q84" s="20" t="s">
        <v>545</v>
      </c>
      <c r="R84" s="20" t="s">
        <v>546</v>
      </c>
      <c r="S84" s="20" t="s">
        <v>547</v>
      </c>
      <c r="T84" s="20" t="s">
        <v>548</v>
      </c>
      <c r="U84" s="20" t="s">
        <v>549</v>
      </c>
      <c r="V84" s="20" t="s">
        <v>550</v>
      </c>
      <c r="W84" s="20" t="s">
        <v>551</v>
      </c>
      <c r="X84" s="20" t="s">
        <v>552</v>
      </c>
      <c r="Y84" s="17" t="s">
        <v>553</v>
      </c>
      <c r="Z84" s="17" t="s">
        <v>133</v>
      </c>
      <c r="AA84" s="17" t="s">
        <v>512</v>
      </c>
      <c r="AB84" s="17"/>
      <c r="AC84" s="20" t="s">
        <v>1268</v>
      </c>
      <c r="AD84" s="17" t="s">
        <v>1401</v>
      </c>
      <c r="AE84" s="17">
        <v>2</v>
      </c>
      <c r="AF84" s="17" t="s">
        <v>1373</v>
      </c>
      <c r="AG84" s="17" t="s">
        <v>1374</v>
      </c>
      <c r="AH84" s="17" t="s">
        <v>1564</v>
      </c>
      <c r="AI84" s="17" t="s">
        <v>1375</v>
      </c>
      <c r="AJ84" s="17" t="s">
        <v>1376</v>
      </c>
      <c r="AK84" s="17" t="s">
        <v>1565</v>
      </c>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v>8.73</v>
      </c>
      <c r="CO84" s="17">
        <v>5.95</v>
      </c>
      <c r="CP84" s="22" t="s">
        <v>141</v>
      </c>
      <c r="CQ84" s="22" t="s">
        <v>134</v>
      </c>
      <c r="CR84" s="22" t="s">
        <v>141</v>
      </c>
      <c r="CS84" s="22" t="s">
        <v>141</v>
      </c>
      <c r="CT84" s="22" t="s">
        <v>141</v>
      </c>
      <c r="CU84" s="22" t="s">
        <v>134</v>
      </c>
      <c r="CV84" s="22" t="s">
        <v>142</v>
      </c>
      <c r="CW84" s="22" t="s">
        <v>141</v>
      </c>
      <c r="CX84" s="22" t="s">
        <v>141</v>
      </c>
      <c r="CY84" s="22" t="s">
        <v>134</v>
      </c>
      <c r="CZ84" s="22" t="s">
        <v>134</v>
      </c>
      <c r="DA84" s="22">
        <f t="shared" si="9"/>
        <v>0</v>
      </c>
      <c r="DB84" s="22" t="s">
        <v>143</v>
      </c>
      <c r="DC84" s="22" t="s">
        <v>141</v>
      </c>
      <c r="DD84" s="22" t="s">
        <v>141</v>
      </c>
      <c r="DE84" s="22" t="s">
        <v>141</v>
      </c>
      <c r="DF84" s="22" t="s">
        <v>141</v>
      </c>
      <c r="DG84" s="22" t="s">
        <v>134</v>
      </c>
      <c r="DH84" s="22" t="s">
        <v>141</v>
      </c>
      <c r="DI84" s="22" t="s">
        <v>141</v>
      </c>
      <c r="DJ84" s="22" t="s">
        <v>134</v>
      </c>
      <c r="DK84" s="22" t="s">
        <v>142</v>
      </c>
      <c r="DL84" s="22" t="s">
        <v>142</v>
      </c>
    </row>
    <row r="85" spans="1:116" ht="82.5" customHeight="1" x14ac:dyDescent="0.3">
      <c r="A85" s="52"/>
      <c r="B85" s="17" t="s">
        <v>481</v>
      </c>
      <c r="C85" s="29" t="s">
        <v>1372</v>
      </c>
      <c r="D85" s="17" t="s">
        <v>558</v>
      </c>
      <c r="E85" s="17">
        <v>94051190</v>
      </c>
      <c r="F85" s="17" t="s">
        <v>559</v>
      </c>
      <c r="G85" s="17" t="s">
        <v>559</v>
      </c>
      <c r="H85" s="17" t="s">
        <v>541</v>
      </c>
      <c r="I85" s="18">
        <f>+VLOOKUP(D85,'[2]2024 Pricelist 1st May'!$B$6:$F$248,5,0)</f>
        <v>950</v>
      </c>
      <c r="J85" s="18" t="s">
        <v>1362</v>
      </c>
      <c r="K85" s="17"/>
      <c r="L85" s="17" t="s">
        <v>542</v>
      </c>
      <c r="M85" s="17">
        <v>2021</v>
      </c>
      <c r="N85" s="19">
        <v>8015086009955</v>
      </c>
      <c r="O85" s="20" t="s">
        <v>543</v>
      </c>
      <c r="P85" s="20" t="s">
        <v>544</v>
      </c>
      <c r="Q85" s="20" t="s">
        <v>545</v>
      </c>
      <c r="R85" s="20" t="s">
        <v>546</v>
      </c>
      <c r="S85" s="20" t="s">
        <v>547</v>
      </c>
      <c r="T85" s="20" t="s">
        <v>548</v>
      </c>
      <c r="U85" s="20" t="s">
        <v>549</v>
      </c>
      <c r="V85" s="20" t="s">
        <v>550</v>
      </c>
      <c r="W85" s="20" t="s">
        <v>551</v>
      </c>
      <c r="X85" s="20" t="s">
        <v>552</v>
      </c>
      <c r="Y85" s="17" t="s">
        <v>553</v>
      </c>
      <c r="Z85" s="17" t="s">
        <v>133</v>
      </c>
      <c r="AA85" s="17" t="s">
        <v>512</v>
      </c>
      <c r="AB85" s="17" t="s">
        <v>187</v>
      </c>
      <c r="AC85" s="20" t="s">
        <v>1371</v>
      </c>
      <c r="AD85" s="17" t="s">
        <v>136</v>
      </c>
      <c r="AE85" s="17">
        <v>2</v>
      </c>
      <c r="AF85" s="17" t="s">
        <v>1373</v>
      </c>
      <c r="AG85" s="17" t="s">
        <v>1374</v>
      </c>
      <c r="AH85" s="17" t="s">
        <v>1564</v>
      </c>
      <c r="AI85" s="17" t="s">
        <v>1375</v>
      </c>
      <c r="AJ85" s="17" t="s">
        <v>1376</v>
      </c>
      <c r="AK85" s="17" t="s">
        <v>1565</v>
      </c>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v>8.73</v>
      </c>
      <c r="CO85" s="17">
        <v>5.95</v>
      </c>
      <c r="CP85" s="22" t="s">
        <v>141</v>
      </c>
      <c r="CQ85" s="22" t="s">
        <v>134</v>
      </c>
      <c r="CR85" s="22" t="s">
        <v>141</v>
      </c>
      <c r="CS85" s="22" t="s">
        <v>141</v>
      </c>
      <c r="CT85" s="22" t="s">
        <v>141</v>
      </c>
      <c r="CU85" s="22" t="s">
        <v>134</v>
      </c>
      <c r="CV85" s="22" t="s">
        <v>142</v>
      </c>
      <c r="CW85" s="22" t="s">
        <v>141</v>
      </c>
      <c r="CX85" s="22" t="s">
        <v>141</v>
      </c>
      <c r="CY85" s="22" t="s">
        <v>134</v>
      </c>
      <c r="CZ85" s="22" t="s">
        <v>134</v>
      </c>
      <c r="DA85" s="22" t="str">
        <f t="shared" si="9"/>
        <v>F</v>
      </c>
      <c r="DB85" s="22" t="s">
        <v>143</v>
      </c>
      <c r="DC85" s="22" t="s">
        <v>141</v>
      </c>
      <c r="DD85" s="22" t="s">
        <v>141</v>
      </c>
      <c r="DE85" s="22" t="s">
        <v>141</v>
      </c>
      <c r="DF85" s="22" t="s">
        <v>141</v>
      </c>
      <c r="DG85" s="22" t="s">
        <v>134</v>
      </c>
      <c r="DH85" s="22" t="s">
        <v>141</v>
      </c>
      <c r="DI85" s="22" t="s">
        <v>141</v>
      </c>
      <c r="DJ85" s="22" t="s">
        <v>134</v>
      </c>
      <c r="DK85" s="22" t="s">
        <v>142</v>
      </c>
      <c r="DL85" s="22" t="s">
        <v>142</v>
      </c>
    </row>
    <row r="86" spans="1:116" ht="30.75" customHeight="1" x14ac:dyDescent="0.3">
      <c r="A86" s="52"/>
      <c r="B86" s="17" t="s">
        <v>481</v>
      </c>
      <c r="C86" s="29" t="s">
        <v>1266</v>
      </c>
      <c r="D86" s="17" t="s">
        <v>1271</v>
      </c>
      <c r="E86" s="17">
        <v>94051190</v>
      </c>
      <c r="F86" s="17" t="s">
        <v>559</v>
      </c>
      <c r="G86" s="17" t="s">
        <v>559</v>
      </c>
      <c r="H86" s="17" t="s">
        <v>541</v>
      </c>
      <c r="I86" s="18">
        <f>+VLOOKUP(D86,'[2]2024 Pricelist 1st May'!$B$6:$F$248,5,0)</f>
        <v>950</v>
      </c>
      <c r="J86" s="18" t="s">
        <v>1362</v>
      </c>
      <c r="K86" s="17"/>
      <c r="L86" s="17" t="s">
        <v>542</v>
      </c>
      <c r="M86" s="17">
        <v>2022</v>
      </c>
      <c r="N86" s="30" t="s">
        <v>1308</v>
      </c>
      <c r="O86" s="20" t="s">
        <v>543</v>
      </c>
      <c r="P86" s="20" t="s">
        <v>544</v>
      </c>
      <c r="Q86" s="20" t="s">
        <v>545</v>
      </c>
      <c r="R86" s="20" t="s">
        <v>546</v>
      </c>
      <c r="S86" s="20" t="s">
        <v>547</v>
      </c>
      <c r="T86" s="20" t="s">
        <v>548</v>
      </c>
      <c r="U86" s="20" t="s">
        <v>549</v>
      </c>
      <c r="V86" s="20" t="s">
        <v>550</v>
      </c>
      <c r="W86" s="20" t="s">
        <v>551</v>
      </c>
      <c r="X86" s="20" t="s">
        <v>552</v>
      </c>
      <c r="Y86" s="17" t="s">
        <v>553</v>
      </c>
      <c r="Z86" s="17" t="s">
        <v>133</v>
      </c>
      <c r="AA86" s="17" t="s">
        <v>512</v>
      </c>
      <c r="AB86" s="17"/>
      <c r="AC86" s="20" t="s">
        <v>1268</v>
      </c>
      <c r="AD86" s="17" t="s">
        <v>1401</v>
      </c>
      <c r="AE86" s="17">
        <v>2</v>
      </c>
      <c r="AF86" s="17" t="s">
        <v>1373</v>
      </c>
      <c r="AG86" s="17" t="s">
        <v>1374</v>
      </c>
      <c r="AH86" s="17" t="s">
        <v>1564</v>
      </c>
      <c r="AI86" s="17" t="s">
        <v>1375</v>
      </c>
      <c r="AJ86" s="17" t="s">
        <v>1376</v>
      </c>
      <c r="AK86" s="17" t="s">
        <v>1565</v>
      </c>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v>8.73</v>
      </c>
      <c r="CO86" s="17">
        <v>5.95</v>
      </c>
      <c r="CP86" s="22" t="s">
        <v>141</v>
      </c>
      <c r="CQ86" s="22" t="s">
        <v>134</v>
      </c>
      <c r="CR86" s="22" t="s">
        <v>141</v>
      </c>
      <c r="CS86" s="22" t="s">
        <v>141</v>
      </c>
      <c r="CT86" s="22" t="s">
        <v>141</v>
      </c>
      <c r="CU86" s="22" t="s">
        <v>134</v>
      </c>
      <c r="CV86" s="22" t="s">
        <v>142</v>
      </c>
      <c r="CW86" s="22" t="s">
        <v>141</v>
      </c>
      <c r="CX86" s="22" t="s">
        <v>141</v>
      </c>
      <c r="CY86" s="22" t="s">
        <v>134</v>
      </c>
      <c r="CZ86" s="22" t="s">
        <v>134</v>
      </c>
      <c r="DA86" s="22">
        <f t="shared" si="9"/>
        <v>0</v>
      </c>
      <c r="DB86" s="22" t="s">
        <v>143</v>
      </c>
      <c r="DC86" s="22" t="s">
        <v>141</v>
      </c>
      <c r="DD86" s="22" t="s">
        <v>141</v>
      </c>
      <c r="DE86" s="22" t="s">
        <v>141</v>
      </c>
      <c r="DF86" s="22" t="s">
        <v>141</v>
      </c>
      <c r="DG86" s="22" t="s">
        <v>134</v>
      </c>
      <c r="DH86" s="22" t="s">
        <v>141</v>
      </c>
      <c r="DI86" s="22" t="s">
        <v>141</v>
      </c>
      <c r="DJ86" s="22" t="s">
        <v>134</v>
      </c>
      <c r="DK86" s="22" t="s">
        <v>142</v>
      </c>
      <c r="DL86" s="22" t="s">
        <v>142</v>
      </c>
    </row>
    <row r="87" spans="1:116" ht="80.25" customHeight="1" x14ac:dyDescent="0.3">
      <c r="A87" s="52"/>
      <c r="B87" s="17" t="s">
        <v>481</v>
      </c>
      <c r="C87" s="29" t="s">
        <v>1372</v>
      </c>
      <c r="D87" s="17" t="s">
        <v>560</v>
      </c>
      <c r="E87" s="17">
        <v>94051190</v>
      </c>
      <c r="F87" s="17" t="s">
        <v>561</v>
      </c>
      <c r="G87" s="17" t="s">
        <v>561</v>
      </c>
      <c r="H87" s="17" t="s">
        <v>541</v>
      </c>
      <c r="I87" s="18">
        <f>+VLOOKUP(D87,'[2]2024 Pricelist 1st May'!$B$6:$F$248,5,0)</f>
        <v>950</v>
      </c>
      <c r="J87" s="18" t="s">
        <v>1362</v>
      </c>
      <c r="K87" s="17"/>
      <c r="L87" s="17" t="s">
        <v>542</v>
      </c>
      <c r="M87" s="17">
        <v>2021</v>
      </c>
      <c r="N87" s="19">
        <v>8015086009931</v>
      </c>
      <c r="O87" s="20" t="s">
        <v>543</v>
      </c>
      <c r="P87" s="20" t="s">
        <v>544</v>
      </c>
      <c r="Q87" s="20" t="s">
        <v>545</v>
      </c>
      <c r="R87" s="20" t="s">
        <v>546</v>
      </c>
      <c r="S87" s="20" t="s">
        <v>547</v>
      </c>
      <c r="T87" s="20" t="s">
        <v>548</v>
      </c>
      <c r="U87" s="20" t="s">
        <v>549</v>
      </c>
      <c r="V87" s="20" t="s">
        <v>550</v>
      </c>
      <c r="W87" s="20" t="s">
        <v>551</v>
      </c>
      <c r="X87" s="20" t="s">
        <v>552</v>
      </c>
      <c r="Y87" s="17" t="s">
        <v>553</v>
      </c>
      <c r="Z87" s="17" t="s">
        <v>133</v>
      </c>
      <c r="AA87" s="17" t="s">
        <v>512</v>
      </c>
      <c r="AB87" s="17" t="s">
        <v>187</v>
      </c>
      <c r="AC87" s="20" t="s">
        <v>1371</v>
      </c>
      <c r="AD87" s="17" t="s">
        <v>136</v>
      </c>
      <c r="AE87" s="17">
        <v>2</v>
      </c>
      <c r="AF87" s="17" t="s">
        <v>1373</v>
      </c>
      <c r="AG87" s="17" t="s">
        <v>1374</v>
      </c>
      <c r="AH87" s="17" t="s">
        <v>1564</v>
      </c>
      <c r="AI87" s="17" t="s">
        <v>1375</v>
      </c>
      <c r="AJ87" s="17" t="s">
        <v>1376</v>
      </c>
      <c r="AK87" s="17" t="s">
        <v>1565</v>
      </c>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v>8.73</v>
      </c>
      <c r="CO87" s="17">
        <v>5.95</v>
      </c>
      <c r="CP87" s="22" t="s">
        <v>141</v>
      </c>
      <c r="CQ87" s="22" t="s">
        <v>134</v>
      </c>
      <c r="CR87" s="22" t="s">
        <v>141</v>
      </c>
      <c r="CS87" s="22" t="s">
        <v>141</v>
      </c>
      <c r="CT87" s="22" t="s">
        <v>141</v>
      </c>
      <c r="CU87" s="22" t="s">
        <v>134</v>
      </c>
      <c r="CV87" s="22" t="s">
        <v>142</v>
      </c>
      <c r="CW87" s="22" t="s">
        <v>141</v>
      </c>
      <c r="CX87" s="22" t="s">
        <v>141</v>
      </c>
      <c r="CY87" s="22" t="s">
        <v>134</v>
      </c>
      <c r="CZ87" s="22" t="s">
        <v>134</v>
      </c>
      <c r="DA87" s="22" t="str">
        <f t="shared" si="9"/>
        <v>F</v>
      </c>
      <c r="DB87" s="22" t="s">
        <v>143</v>
      </c>
      <c r="DC87" s="22" t="s">
        <v>141</v>
      </c>
      <c r="DD87" s="22" t="s">
        <v>141</v>
      </c>
      <c r="DE87" s="22" t="s">
        <v>141</v>
      </c>
      <c r="DF87" s="22" t="s">
        <v>141</v>
      </c>
      <c r="DG87" s="22" t="s">
        <v>134</v>
      </c>
      <c r="DH87" s="22" t="s">
        <v>141</v>
      </c>
      <c r="DI87" s="22" t="s">
        <v>141</v>
      </c>
      <c r="DJ87" s="22" t="s">
        <v>134</v>
      </c>
      <c r="DK87" s="22" t="s">
        <v>142</v>
      </c>
      <c r="DL87" s="22" t="s">
        <v>142</v>
      </c>
    </row>
    <row r="88" spans="1:116" ht="40.5" customHeight="1" x14ac:dyDescent="0.3">
      <c r="A88" s="52"/>
      <c r="B88" s="17" t="s">
        <v>481</v>
      </c>
      <c r="C88" s="29" t="s">
        <v>1266</v>
      </c>
      <c r="D88" s="17" t="s">
        <v>1301</v>
      </c>
      <c r="E88" s="17">
        <v>94051190</v>
      </c>
      <c r="F88" s="17" t="s">
        <v>561</v>
      </c>
      <c r="G88" s="17" t="s">
        <v>561</v>
      </c>
      <c r="H88" s="17" t="s">
        <v>541</v>
      </c>
      <c r="I88" s="18">
        <f>+VLOOKUP(D88,'[2]2024 Pricelist 1st May'!$B$6:$F$248,5,0)</f>
        <v>950</v>
      </c>
      <c r="J88" s="18" t="s">
        <v>1362</v>
      </c>
      <c r="K88" s="17"/>
      <c r="L88" s="17" t="s">
        <v>542</v>
      </c>
      <c r="M88" s="17">
        <v>2022</v>
      </c>
      <c r="N88" s="30" t="s">
        <v>1307</v>
      </c>
      <c r="O88" s="20" t="s">
        <v>543</v>
      </c>
      <c r="P88" s="20" t="s">
        <v>544</v>
      </c>
      <c r="Q88" s="20" t="s">
        <v>545</v>
      </c>
      <c r="R88" s="20" t="s">
        <v>546</v>
      </c>
      <c r="S88" s="20" t="s">
        <v>547</v>
      </c>
      <c r="T88" s="20" t="s">
        <v>548</v>
      </c>
      <c r="U88" s="20" t="s">
        <v>549</v>
      </c>
      <c r="V88" s="20" t="s">
        <v>550</v>
      </c>
      <c r="W88" s="20" t="s">
        <v>551</v>
      </c>
      <c r="X88" s="20" t="s">
        <v>552</v>
      </c>
      <c r="Y88" s="17" t="s">
        <v>553</v>
      </c>
      <c r="Z88" s="17" t="s">
        <v>133</v>
      </c>
      <c r="AA88" s="17"/>
      <c r="AB88" s="17"/>
      <c r="AC88" s="20" t="s">
        <v>1268</v>
      </c>
      <c r="AD88" s="17" t="s">
        <v>1401</v>
      </c>
      <c r="AE88" s="17">
        <v>2</v>
      </c>
      <c r="AF88" s="17" t="s">
        <v>1373</v>
      </c>
      <c r="AG88" s="17" t="s">
        <v>1374</v>
      </c>
      <c r="AH88" s="17" t="s">
        <v>1564</v>
      </c>
      <c r="AI88" s="17" t="s">
        <v>1375</v>
      </c>
      <c r="AJ88" s="17" t="s">
        <v>1376</v>
      </c>
      <c r="AK88" s="17" t="s">
        <v>1565</v>
      </c>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v>8.73</v>
      </c>
      <c r="CO88" s="17">
        <v>5.95</v>
      </c>
      <c r="CP88" s="22" t="s">
        <v>141</v>
      </c>
      <c r="CQ88" s="22" t="s">
        <v>134</v>
      </c>
      <c r="CR88" s="22" t="s">
        <v>141</v>
      </c>
      <c r="CS88" s="22" t="s">
        <v>141</v>
      </c>
      <c r="CT88" s="22" t="s">
        <v>141</v>
      </c>
      <c r="CU88" s="22" t="s">
        <v>134</v>
      </c>
      <c r="CV88" s="22" t="s">
        <v>142</v>
      </c>
      <c r="CW88" s="22" t="s">
        <v>141</v>
      </c>
      <c r="CX88" s="22" t="s">
        <v>141</v>
      </c>
      <c r="CY88" s="22" t="s">
        <v>134</v>
      </c>
      <c r="CZ88" s="22" t="s">
        <v>134</v>
      </c>
      <c r="DA88" s="22">
        <f t="shared" si="9"/>
        <v>0</v>
      </c>
      <c r="DB88" s="22" t="s">
        <v>143</v>
      </c>
      <c r="DC88" s="22" t="s">
        <v>141</v>
      </c>
      <c r="DD88" s="22" t="s">
        <v>141</v>
      </c>
      <c r="DE88" s="22" t="s">
        <v>141</v>
      </c>
      <c r="DF88" s="22" t="s">
        <v>141</v>
      </c>
      <c r="DG88" s="22" t="s">
        <v>134</v>
      </c>
      <c r="DH88" s="22" t="s">
        <v>141</v>
      </c>
      <c r="DI88" s="22" t="s">
        <v>141</v>
      </c>
      <c r="DJ88" s="22" t="s">
        <v>134</v>
      </c>
      <c r="DK88" s="22" t="s">
        <v>142</v>
      </c>
      <c r="DL88" s="22" t="s">
        <v>142</v>
      </c>
    </row>
    <row r="89" spans="1:116" ht="69" customHeight="1" x14ac:dyDescent="0.3">
      <c r="A89" s="52"/>
      <c r="B89" s="17" t="s">
        <v>481</v>
      </c>
      <c r="C89" s="29" t="s">
        <v>1372</v>
      </c>
      <c r="D89" s="17" t="s">
        <v>562</v>
      </c>
      <c r="E89" s="17">
        <v>94051190</v>
      </c>
      <c r="F89" s="17" t="s">
        <v>563</v>
      </c>
      <c r="G89" s="17" t="s">
        <v>563</v>
      </c>
      <c r="H89" s="17" t="s">
        <v>541</v>
      </c>
      <c r="I89" s="18">
        <f>+VLOOKUP(D89,'[2]2024 Pricelist 1st May'!$B$6:$F$248,5,0)</f>
        <v>950</v>
      </c>
      <c r="J89" s="18" t="s">
        <v>1362</v>
      </c>
      <c r="K89" s="17"/>
      <c r="L89" s="17" t="s">
        <v>542</v>
      </c>
      <c r="M89" s="17">
        <v>2021</v>
      </c>
      <c r="N89" s="19">
        <v>8015086009962</v>
      </c>
      <c r="O89" s="20" t="s">
        <v>543</v>
      </c>
      <c r="P89" s="20" t="s">
        <v>544</v>
      </c>
      <c r="Q89" s="20" t="s">
        <v>545</v>
      </c>
      <c r="R89" s="20" t="s">
        <v>546</v>
      </c>
      <c r="S89" s="20" t="s">
        <v>547</v>
      </c>
      <c r="T89" s="20" t="s">
        <v>548</v>
      </c>
      <c r="U89" s="20" t="s">
        <v>549</v>
      </c>
      <c r="V89" s="20" t="s">
        <v>550</v>
      </c>
      <c r="W89" s="20" t="s">
        <v>551</v>
      </c>
      <c r="X89" s="20" t="s">
        <v>552</v>
      </c>
      <c r="Y89" s="17" t="s">
        <v>553</v>
      </c>
      <c r="Z89" s="17" t="s">
        <v>133</v>
      </c>
      <c r="AA89" s="17" t="s">
        <v>512</v>
      </c>
      <c r="AB89" s="17" t="s">
        <v>187</v>
      </c>
      <c r="AC89" s="20" t="s">
        <v>1371</v>
      </c>
      <c r="AD89" s="17" t="s">
        <v>136</v>
      </c>
      <c r="AE89" s="17">
        <v>2</v>
      </c>
      <c r="AF89" s="17" t="s">
        <v>1373</v>
      </c>
      <c r="AG89" s="17" t="s">
        <v>1374</v>
      </c>
      <c r="AH89" s="17" t="s">
        <v>1564</v>
      </c>
      <c r="AI89" s="17" t="s">
        <v>1375</v>
      </c>
      <c r="AJ89" s="17" t="s">
        <v>1376</v>
      </c>
      <c r="AK89" s="17" t="s">
        <v>1565</v>
      </c>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v>8.73</v>
      </c>
      <c r="CO89" s="17">
        <v>5.95</v>
      </c>
      <c r="CP89" s="22" t="s">
        <v>141</v>
      </c>
      <c r="CQ89" s="22" t="s">
        <v>134</v>
      </c>
      <c r="CR89" s="22" t="s">
        <v>141</v>
      </c>
      <c r="CS89" s="22" t="s">
        <v>141</v>
      </c>
      <c r="CT89" s="22" t="s">
        <v>141</v>
      </c>
      <c r="CU89" s="22" t="s">
        <v>134</v>
      </c>
      <c r="CV89" s="22" t="s">
        <v>142</v>
      </c>
      <c r="CW89" s="22" t="s">
        <v>141</v>
      </c>
      <c r="CX89" s="22" t="s">
        <v>141</v>
      </c>
      <c r="CY89" s="22" t="s">
        <v>134</v>
      </c>
      <c r="CZ89" s="22" t="s">
        <v>134</v>
      </c>
      <c r="DA89" s="22" t="str">
        <f t="shared" si="9"/>
        <v>F</v>
      </c>
      <c r="DB89" s="22" t="s">
        <v>143</v>
      </c>
      <c r="DC89" s="22" t="s">
        <v>141</v>
      </c>
      <c r="DD89" s="22" t="s">
        <v>141</v>
      </c>
      <c r="DE89" s="22" t="s">
        <v>141</v>
      </c>
      <c r="DF89" s="22" t="s">
        <v>141</v>
      </c>
      <c r="DG89" s="22" t="s">
        <v>134</v>
      </c>
      <c r="DH89" s="22" t="s">
        <v>141</v>
      </c>
      <c r="DI89" s="22" t="s">
        <v>141</v>
      </c>
      <c r="DJ89" s="22" t="s">
        <v>134</v>
      </c>
      <c r="DK89" s="22" t="s">
        <v>142</v>
      </c>
      <c r="DL89" s="22" t="s">
        <v>142</v>
      </c>
    </row>
    <row r="90" spans="1:116" ht="51.75" customHeight="1" x14ac:dyDescent="0.3">
      <c r="A90" s="53"/>
      <c r="B90" s="17" t="s">
        <v>481</v>
      </c>
      <c r="C90" s="29" t="s">
        <v>1266</v>
      </c>
      <c r="D90" s="17" t="s">
        <v>1272</v>
      </c>
      <c r="E90" s="17">
        <v>94051190</v>
      </c>
      <c r="F90" s="17" t="s">
        <v>563</v>
      </c>
      <c r="G90" s="17" t="s">
        <v>563</v>
      </c>
      <c r="H90" s="17" t="s">
        <v>541</v>
      </c>
      <c r="I90" s="18">
        <f>+VLOOKUP(D90,'[2]2024 Pricelist 1st May'!$B$6:$F$248,5,0)</f>
        <v>950</v>
      </c>
      <c r="J90" s="18" t="s">
        <v>1362</v>
      </c>
      <c r="K90" s="17"/>
      <c r="L90" s="17" t="s">
        <v>542</v>
      </c>
      <c r="M90" s="17">
        <v>2022</v>
      </c>
      <c r="N90" s="30" t="s">
        <v>1310</v>
      </c>
      <c r="O90" s="20" t="s">
        <v>543</v>
      </c>
      <c r="P90" s="20" t="s">
        <v>544</v>
      </c>
      <c r="Q90" s="20" t="s">
        <v>545</v>
      </c>
      <c r="R90" s="20" t="s">
        <v>546</v>
      </c>
      <c r="S90" s="20" t="s">
        <v>547</v>
      </c>
      <c r="T90" s="20" t="s">
        <v>548</v>
      </c>
      <c r="U90" s="20" t="s">
        <v>549</v>
      </c>
      <c r="V90" s="20" t="s">
        <v>550</v>
      </c>
      <c r="W90" s="20" t="s">
        <v>551</v>
      </c>
      <c r="X90" s="20" t="s">
        <v>552</v>
      </c>
      <c r="Y90" s="17" t="s">
        <v>553</v>
      </c>
      <c r="Z90" s="17" t="s">
        <v>133</v>
      </c>
      <c r="AA90" s="17" t="s">
        <v>512</v>
      </c>
      <c r="AB90" s="17"/>
      <c r="AC90" s="20" t="s">
        <v>1268</v>
      </c>
      <c r="AD90" s="17" t="s">
        <v>1401</v>
      </c>
      <c r="AE90" s="17">
        <v>2</v>
      </c>
      <c r="AF90" s="17" t="s">
        <v>1373</v>
      </c>
      <c r="AG90" s="17" t="s">
        <v>1374</v>
      </c>
      <c r="AH90" s="17" t="s">
        <v>1564</v>
      </c>
      <c r="AI90" s="17" t="s">
        <v>1375</v>
      </c>
      <c r="AJ90" s="17" t="s">
        <v>1376</v>
      </c>
      <c r="AK90" s="17" t="s">
        <v>1565</v>
      </c>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v>8.73</v>
      </c>
      <c r="CO90" s="17">
        <v>5.95</v>
      </c>
      <c r="CP90" s="22" t="s">
        <v>141</v>
      </c>
      <c r="CQ90" s="22" t="s">
        <v>134</v>
      </c>
      <c r="CR90" s="22" t="s">
        <v>141</v>
      </c>
      <c r="CS90" s="22" t="s">
        <v>141</v>
      </c>
      <c r="CT90" s="22" t="s">
        <v>141</v>
      </c>
      <c r="CU90" s="22" t="s">
        <v>134</v>
      </c>
      <c r="CV90" s="22" t="s">
        <v>142</v>
      </c>
      <c r="CW90" s="22" t="s">
        <v>141</v>
      </c>
      <c r="CX90" s="22" t="s">
        <v>141</v>
      </c>
      <c r="CY90" s="22" t="s">
        <v>134</v>
      </c>
      <c r="CZ90" s="22" t="s">
        <v>134</v>
      </c>
      <c r="DA90" s="22">
        <f t="shared" si="9"/>
        <v>0</v>
      </c>
      <c r="DB90" s="22" t="s">
        <v>143</v>
      </c>
      <c r="DC90" s="22" t="s">
        <v>141</v>
      </c>
      <c r="DD90" s="22" t="s">
        <v>141</v>
      </c>
      <c r="DE90" s="22" t="s">
        <v>141</v>
      </c>
      <c r="DF90" s="22" t="s">
        <v>141</v>
      </c>
      <c r="DG90" s="22" t="s">
        <v>134</v>
      </c>
      <c r="DH90" s="22" t="s">
        <v>141</v>
      </c>
      <c r="DI90" s="22" t="s">
        <v>141</v>
      </c>
      <c r="DJ90" s="22" t="s">
        <v>134</v>
      </c>
      <c r="DK90" s="22" t="s">
        <v>142</v>
      </c>
      <c r="DL90" s="22" t="s">
        <v>142</v>
      </c>
    </row>
    <row r="91" spans="1:116" ht="128.25" customHeight="1" x14ac:dyDescent="0.3">
      <c r="A91" s="51"/>
      <c r="B91" s="17" t="s">
        <v>481</v>
      </c>
      <c r="C91" s="29" t="s">
        <v>1269</v>
      </c>
      <c r="D91" s="17" t="s">
        <v>1141</v>
      </c>
      <c r="E91" s="17">
        <v>94051190</v>
      </c>
      <c r="F91" s="17" t="s">
        <v>540</v>
      </c>
      <c r="G91" s="17" t="s">
        <v>540</v>
      </c>
      <c r="H91" s="17" t="s">
        <v>541</v>
      </c>
      <c r="I91" s="18">
        <f>+VLOOKUP(D91,'[2]2024 Pricelist 1st May'!$B$6:$F$248,5,0)</f>
        <v>950</v>
      </c>
      <c r="J91" s="18" t="s">
        <v>1362</v>
      </c>
      <c r="K91" s="17"/>
      <c r="L91" s="17" t="s">
        <v>542</v>
      </c>
      <c r="M91" s="17">
        <v>2022</v>
      </c>
      <c r="N91" s="19">
        <v>8015086009795</v>
      </c>
      <c r="O91" s="20" t="s">
        <v>1148</v>
      </c>
      <c r="P91" s="20" t="s">
        <v>1149</v>
      </c>
      <c r="Q91" s="20" t="s">
        <v>1150</v>
      </c>
      <c r="R91" s="20" t="s">
        <v>1151</v>
      </c>
      <c r="S91" s="20" t="s">
        <v>1152</v>
      </c>
      <c r="T91" s="20" t="s">
        <v>1153</v>
      </c>
      <c r="U91" s="20" t="s">
        <v>1154</v>
      </c>
      <c r="V91" s="20" t="s">
        <v>1155</v>
      </c>
      <c r="W91" s="20" t="s">
        <v>1156</v>
      </c>
      <c r="X91" s="20" t="s">
        <v>1157</v>
      </c>
      <c r="Y91" s="17" t="s">
        <v>1158</v>
      </c>
      <c r="Z91" s="17" t="s">
        <v>133</v>
      </c>
      <c r="AA91" s="17" t="s">
        <v>512</v>
      </c>
      <c r="AB91" s="17" t="s">
        <v>187</v>
      </c>
      <c r="AC91" s="20" t="s">
        <v>1160</v>
      </c>
      <c r="AD91" s="17" t="s">
        <v>1401</v>
      </c>
      <c r="AE91" s="17">
        <v>2</v>
      </c>
      <c r="AF91" s="17" t="s">
        <v>1167</v>
      </c>
      <c r="AG91" s="20" t="s">
        <v>1165</v>
      </c>
      <c r="AH91" s="17" t="s">
        <v>1166</v>
      </c>
      <c r="AI91" s="17" t="s">
        <v>1167</v>
      </c>
      <c r="AJ91" s="20" t="s">
        <v>1165</v>
      </c>
      <c r="AK91" s="17" t="s">
        <v>1166</v>
      </c>
      <c r="AL91" s="17" t="s">
        <v>1168</v>
      </c>
      <c r="AM91" s="20" t="s">
        <v>1169</v>
      </c>
      <c r="AN91" s="17" t="s">
        <v>1170</v>
      </c>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v>8</v>
      </c>
      <c r="CO91" s="17">
        <v>5.5</v>
      </c>
      <c r="CP91" s="22" t="s">
        <v>141</v>
      </c>
      <c r="CQ91" s="22" t="s">
        <v>134</v>
      </c>
      <c r="CR91" s="22" t="s">
        <v>141</v>
      </c>
      <c r="CS91" s="22" t="s">
        <v>141</v>
      </c>
      <c r="CT91" s="22" t="s">
        <v>141</v>
      </c>
      <c r="CU91" s="22" t="s">
        <v>134</v>
      </c>
      <c r="CV91" s="22" t="s">
        <v>142</v>
      </c>
      <c r="CW91" s="22" t="s">
        <v>141</v>
      </c>
      <c r="CX91" s="22" t="s">
        <v>141</v>
      </c>
      <c r="CY91" s="22" t="s">
        <v>134</v>
      </c>
      <c r="CZ91" s="22" t="s">
        <v>134</v>
      </c>
      <c r="DA91" s="22" t="str">
        <f t="shared" ref="DA91" si="10">+AB91</f>
        <v>F</v>
      </c>
      <c r="DB91" s="22" t="s">
        <v>143</v>
      </c>
      <c r="DC91" s="22" t="s">
        <v>141</v>
      </c>
      <c r="DD91" s="22" t="s">
        <v>141</v>
      </c>
      <c r="DE91" s="22" t="s">
        <v>141</v>
      </c>
      <c r="DF91" s="22" t="s">
        <v>141</v>
      </c>
      <c r="DG91" s="22" t="s">
        <v>134</v>
      </c>
      <c r="DH91" s="22" t="s">
        <v>141</v>
      </c>
      <c r="DI91" s="22" t="s">
        <v>141</v>
      </c>
      <c r="DJ91" s="22" t="s">
        <v>134</v>
      </c>
      <c r="DK91" s="22" t="s">
        <v>142</v>
      </c>
      <c r="DL91" s="22" t="s">
        <v>142</v>
      </c>
    </row>
    <row r="92" spans="1:116" ht="60" customHeight="1" x14ac:dyDescent="0.3">
      <c r="A92" s="52"/>
      <c r="B92" s="17" t="s">
        <v>481</v>
      </c>
      <c r="C92" s="29" t="s">
        <v>1274</v>
      </c>
      <c r="D92" s="17" t="s">
        <v>1275</v>
      </c>
      <c r="E92" s="17">
        <v>94051190</v>
      </c>
      <c r="F92" s="17" t="s">
        <v>540</v>
      </c>
      <c r="G92" s="17" t="s">
        <v>540</v>
      </c>
      <c r="H92" s="17" t="s">
        <v>541</v>
      </c>
      <c r="I92" s="18">
        <f>+VLOOKUP(D92,'[2]2024 Pricelist 1st May'!$B$6:$F$248,5,0)</f>
        <v>950</v>
      </c>
      <c r="J92" s="18" t="s">
        <v>1362</v>
      </c>
      <c r="K92" s="17"/>
      <c r="L92" s="17" t="s">
        <v>542</v>
      </c>
      <c r="M92" s="17">
        <v>2022</v>
      </c>
      <c r="N92" s="31" t="s">
        <v>1311</v>
      </c>
      <c r="O92" s="20" t="s">
        <v>1148</v>
      </c>
      <c r="P92" s="20" t="s">
        <v>1149</v>
      </c>
      <c r="Q92" s="20" t="s">
        <v>1150</v>
      </c>
      <c r="R92" s="20" t="s">
        <v>1151</v>
      </c>
      <c r="S92" s="20" t="s">
        <v>1152</v>
      </c>
      <c r="T92" s="20" t="s">
        <v>1153</v>
      </c>
      <c r="U92" s="20" t="s">
        <v>1154</v>
      </c>
      <c r="V92" s="20" t="s">
        <v>1155</v>
      </c>
      <c r="W92" s="20" t="s">
        <v>1156</v>
      </c>
      <c r="X92" s="20" t="s">
        <v>1157</v>
      </c>
      <c r="Y92" s="17" t="s">
        <v>1158</v>
      </c>
      <c r="Z92" s="17" t="s">
        <v>133</v>
      </c>
      <c r="AA92" s="17" t="s">
        <v>512</v>
      </c>
      <c r="AB92" s="17"/>
      <c r="AC92" s="20" t="s">
        <v>1276</v>
      </c>
      <c r="AD92" s="17" t="s">
        <v>1401</v>
      </c>
      <c r="AE92" s="17">
        <v>2</v>
      </c>
      <c r="AF92" s="17" t="s">
        <v>1167</v>
      </c>
      <c r="AG92" s="20" t="s">
        <v>1165</v>
      </c>
      <c r="AH92" s="17" t="s">
        <v>1273</v>
      </c>
      <c r="AI92" s="17" t="s">
        <v>1167</v>
      </c>
      <c r="AJ92" s="20" t="s">
        <v>1165</v>
      </c>
      <c r="AK92" s="17" t="s">
        <v>1273</v>
      </c>
      <c r="AL92" s="17" t="s">
        <v>1168</v>
      </c>
      <c r="AM92" s="20" t="s">
        <v>1169</v>
      </c>
      <c r="AN92" s="17" t="s">
        <v>1171</v>
      </c>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v>8</v>
      </c>
      <c r="CO92" s="17">
        <v>5.5</v>
      </c>
      <c r="CP92" s="22" t="s">
        <v>141</v>
      </c>
      <c r="CQ92" s="22" t="s">
        <v>134</v>
      </c>
      <c r="CR92" s="22" t="s">
        <v>141</v>
      </c>
      <c r="CS92" s="22" t="s">
        <v>141</v>
      </c>
      <c r="CT92" s="22" t="s">
        <v>141</v>
      </c>
      <c r="CU92" s="22" t="s">
        <v>134</v>
      </c>
      <c r="CV92" s="22" t="s">
        <v>142</v>
      </c>
      <c r="CW92" s="22" t="s">
        <v>141</v>
      </c>
      <c r="CX92" s="22" t="s">
        <v>141</v>
      </c>
      <c r="CY92" s="22" t="s">
        <v>134</v>
      </c>
      <c r="CZ92" s="22" t="s">
        <v>134</v>
      </c>
      <c r="DA92" s="22">
        <f t="shared" ref="DA92:DA102" si="11">+AB92</f>
        <v>0</v>
      </c>
      <c r="DB92" s="22" t="s">
        <v>143</v>
      </c>
      <c r="DC92" s="22" t="s">
        <v>141</v>
      </c>
      <c r="DD92" s="22" t="s">
        <v>141</v>
      </c>
      <c r="DE92" s="22" t="s">
        <v>141</v>
      </c>
      <c r="DF92" s="22" t="s">
        <v>141</v>
      </c>
      <c r="DG92" s="22" t="s">
        <v>134</v>
      </c>
      <c r="DH92" s="22" t="s">
        <v>141</v>
      </c>
      <c r="DI92" s="22" t="s">
        <v>141</v>
      </c>
      <c r="DJ92" s="22" t="s">
        <v>134</v>
      </c>
      <c r="DK92" s="22" t="s">
        <v>142</v>
      </c>
      <c r="DL92" s="22" t="s">
        <v>142</v>
      </c>
    </row>
    <row r="93" spans="1:116" ht="106.5" customHeight="1" x14ac:dyDescent="0.3">
      <c r="A93" s="52"/>
      <c r="B93" s="17" t="s">
        <v>481</v>
      </c>
      <c r="C93" s="29" t="s">
        <v>1269</v>
      </c>
      <c r="D93" s="17" t="s">
        <v>1142</v>
      </c>
      <c r="E93" s="17">
        <v>94051190</v>
      </c>
      <c r="F93" s="17" t="s">
        <v>555</v>
      </c>
      <c r="G93" s="17" t="s">
        <v>555</v>
      </c>
      <c r="H93" s="17" t="s">
        <v>541</v>
      </c>
      <c r="I93" s="18">
        <f>+VLOOKUP(D93,'[2]2024 Pricelist 1st May'!$B$6:$F$248,5,0)</f>
        <v>950</v>
      </c>
      <c r="J93" s="18" t="s">
        <v>1362</v>
      </c>
      <c r="K93" s="17"/>
      <c r="L93" s="17" t="s">
        <v>542</v>
      </c>
      <c r="M93" s="17">
        <v>2022</v>
      </c>
      <c r="N93" s="31" t="s">
        <v>1312</v>
      </c>
      <c r="O93" s="20" t="s">
        <v>1148</v>
      </c>
      <c r="P93" s="20" t="s">
        <v>1149</v>
      </c>
      <c r="Q93" s="20" t="s">
        <v>1150</v>
      </c>
      <c r="R93" s="20" t="s">
        <v>1151</v>
      </c>
      <c r="S93" s="20" t="s">
        <v>1152</v>
      </c>
      <c r="T93" s="20" t="s">
        <v>1153</v>
      </c>
      <c r="U93" s="20" t="s">
        <v>1154</v>
      </c>
      <c r="V93" s="20" t="s">
        <v>1155</v>
      </c>
      <c r="W93" s="20" t="s">
        <v>1156</v>
      </c>
      <c r="X93" s="20" t="s">
        <v>1157</v>
      </c>
      <c r="Y93" s="17" t="s">
        <v>1158</v>
      </c>
      <c r="Z93" s="17" t="s">
        <v>133</v>
      </c>
      <c r="AA93" s="17" t="s">
        <v>512</v>
      </c>
      <c r="AB93" s="17" t="s">
        <v>187</v>
      </c>
      <c r="AC93" s="20" t="s">
        <v>1159</v>
      </c>
      <c r="AD93" s="17" t="s">
        <v>1401</v>
      </c>
      <c r="AE93" s="17">
        <v>2</v>
      </c>
      <c r="AF93" s="17" t="s">
        <v>1167</v>
      </c>
      <c r="AG93" s="20" t="s">
        <v>1165</v>
      </c>
      <c r="AH93" s="17" t="s">
        <v>1277</v>
      </c>
      <c r="AI93" s="17" t="s">
        <v>1167</v>
      </c>
      <c r="AJ93" s="20" t="s">
        <v>1165</v>
      </c>
      <c r="AK93" s="17" t="s">
        <v>1277</v>
      </c>
      <c r="AL93" s="17" t="s">
        <v>1168</v>
      </c>
      <c r="AM93" s="20" t="s">
        <v>1169</v>
      </c>
      <c r="AN93" s="17" t="s">
        <v>1172</v>
      </c>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v>8</v>
      </c>
      <c r="CO93" s="17">
        <v>5.5</v>
      </c>
      <c r="CP93" s="22" t="s">
        <v>141</v>
      </c>
      <c r="CQ93" s="22" t="s">
        <v>134</v>
      </c>
      <c r="CR93" s="22" t="s">
        <v>141</v>
      </c>
      <c r="CS93" s="22" t="s">
        <v>141</v>
      </c>
      <c r="CT93" s="22" t="s">
        <v>141</v>
      </c>
      <c r="CU93" s="22" t="s">
        <v>134</v>
      </c>
      <c r="CV93" s="22" t="s">
        <v>142</v>
      </c>
      <c r="CW93" s="22" t="s">
        <v>141</v>
      </c>
      <c r="CX93" s="22" t="s">
        <v>141</v>
      </c>
      <c r="CY93" s="22" t="s">
        <v>134</v>
      </c>
      <c r="CZ93" s="22" t="s">
        <v>134</v>
      </c>
      <c r="DA93" s="22" t="str">
        <f t="shared" si="11"/>
        <v>F</v>
      </c>
      <c r="DB93" s="22" t="s">
        <v>143</v>
      </c>
      <c r="DC93" s="22" t="s">
        <v>141</v>
      </c>
      <c r="DD93" s="22" t="s">
        <v>141</v>
      </c>
      <c r="DE93" s="22" t="s">
        <v>141</v>
      </c>
      <c r="DF93" s="22" t="s">
        <v>141</v>
      </c>
      <c r="DG93" s="22" t="s">
        <v>134</v>
      </c>
      <c r="DH93" s="22" t="s">
        <v>141</v>
      </c>
      <c r="DI93" s="22" t="s">
        <v>141</v>
      </c>
      <c r="DJ93" s="22" t="s">
        <v>134</v>
      </c>
      <c r="DK93" s="22" t="s">
        <v>142</v>
      </c>
      <c r="DL93" s="22" t="s">
        <v>142</v>
      </c>
    </row>
    <row r="94" spans="1:116" ht="56.25" customHeight="1" x14ac:dyDescent="0.3">
      <c r="A94" s="52"/>
      <c r="B94" s="17" t="s">
        <v>481</v>
      </c>
      <c r="C94" s="29" t="s">
        <v>1274</v>
      </c>
      <c r="D94" s="17" t="s">
        <v>1279</v>
      </c>
      <c r="E94" s="17">
        <v>94051190</v>
      </c>
      <c r="F94" s="17" t="s">
        <v>555</v>
      </c>
      <c r="G94" s="17" t="s">
        <v>555</v>
      </c>
      <c r="H94" s="17" t="s">
        <v>541</v>
      </c>
      <c r="I94" s="18">
        <f>+VLOOKUP(D94,'[2]2024 Pricelist 1st May'!$B$6:$F$248,5,0)</f>
        <v>950</v>
      </c>
      <c r="J94" s="18" t="s">
        <v>1362</v>
      </c>
      <c r="K94" s="17"/>
      <c r="L94" s="17" t="s">
        <v>542</v>
      </c>
      <c r="M94" s="17">
        <v>2022</v>
      </c>
      <c r="N94" s="31" t="s">
        <v>1313</v>
      </c>
      <c r="O94" s="20" t="s">
        <v>1148</v>
      </c>
      <c r="P94" s="20" t="s">
        <v>1149</v>
      </c>
      <c r="Q94" s="20" t="s">
        <v>1150</v>
      </c>
      <c r="R94" s="20" t="s">
        <v>1151</v>
      </c>
      <c r="S94" s="20" t="s">
        <v>1152</v>
      </c>
      <c r="T94" s="20" t="s">
        <v>1153</v>
      </c>
      <c r="U94" s="20" t="s">
        <v>1154</v>
      </c>
      <c r="V94" s="20" t="s">
        <v>1155</v>
      </c>
      <c r="W94" s="20" t="s">
        <v>1156</v>
      </c>
      <c r="X94" s="20" t="s">
        <v>1157</v>
      </c>
      <c r="Y94" s="17" t="s">
        <v>1158</v>
      </c>
      <c r="Z94" s="17" t="s">
        <v>133</v>
      </c>
      <c r="AA94" s="17" t="s">
        <v>512</v>
      </c>
      <c r="AB94" s="17"/>
      <c r="AC94" s="20" t="s">
        <v>1276</v>
      </c>
      <c r="AD94" s="17" t="s">
        <v>1401</v>
      </c>
      <c r="AE94" s="17">
        <v>2</v>
      </c>
      <c r="AF94" s="17" t="s">
        <v>1167</v>
      </c>
      <c r="AG94" s="20" t="s">
        <v>1165</v>
      </c>
      <c r="AH94" s="17" t="s">
        <v>1278</v>
      </c>
      <c r="AI94" s="17" t="s">
        <v>1167</v>
      </c>
      <c r="AJ94" s="20" t="s">
        <v>1165</v>
      </c>
      <c r="AK94" s="17" t="s">
        <v>1278</v>
      </c>
      <c r="AL94" s="17" t="s">
        <v>1168</v>
      </c>
      <c r="AM94" s="20" t="s">
        <v>1169</v>
      </c>
      <c r="AN94" s="17" t="s">
        <v>1173</v>
      </c>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v>8</v>
      </c>
      <c r="CO94" s="17">
        <v>5.5</v>
      </c>
      <c r="CP94" s="22" t="s">
        <v>141</v>
      </c>
      <c r="CQ94" s="22" t="s">
        <v>134</v>
      </c>
      <c r="CR94" s="22" t="s">
        <v>141</v>
      </c>
      <c r="CS94" s="22" t="s">
        <v>141</v>
      </c>
      <c r="CT94" s="22" t="s">
        <v>141</v>
      </c>
      <c r="CU94" s="22" t="s">
        <v>134</v>
      </c>
      <c r="CV94" s="22" t="s">
        <v>142</v>
      </c>
      <c r="CW94" s="22" t="s">
        <v>141</v>
      </c>
      <c r="CX94" s="22" t="s">
        <v>141</v>
      </c>
      <c r="CY94" s="22" t="s">
        <v>134</v>
      </c>
      <c r="CZ94" s="22" t="s">
        <v>134</v>
      </c>
      <c r="DA94" s="22">
        <f t="shared" si="11"/>
        <v>0</v>
      </c>
      <c r="DB94" s="22" t="s">
        <v>143</v>
      </c>
      <c r="DC94" s="22" t="s">
        <v>141</v>
      </c>
      <c r="DD94" s="22" t="s">
        <v>141</v>
      </c>
      <c r="DE94" s="22" t="s">
        <v>141</v>
      </c>
      <c r="DF94" s="22" t="s">
        <v>141</v>
      </c>
      <c r="DG94" s="22" t="s">
        <v>134</v>
      </c>
      <c r="DH94" s="22" t="s">
        <v>141</v>
      </c>
      <c r="DI94" s="22" t="s">
        <v>141</v>
      </c>
      <c r="DJ94" s="22" t="s">
        <v>134</v>
      </c>
      <c r="DK94" s="22" t="s">
        <v>142</v>
      </c>
      <c r="DL94" s="22" t="s">
        <v>142</v>
      </c>
    </row>
    <row r="95" spans="1:116" ht="99.75" customHeight="1" x14ac:dyDescent="0.3">
      <c r="A95" s="52"/>
      <c r="B95" s="17" t="s">
        <v>481</v>
      </c>
      <c r="C95" s="29" t="s">
        <v>1269</v>
      </c>
      <c r="D95" s="17" t="s">
        <v>1143</v>
      </c>
      <c r="E95" s="17">
        <v>94051190</v>
      </c>
      <c r="F95" s="17" t="s">
        <v>557</v>
      </c>
      <c r="G95" s="17" t="s">
        <v>557</v>
      </c>
      <c r="H95" s="17" t="s">
        <v>541</v>
      </c>
      <c r="I95" s="18">
        <f>+VLOOKUP(D95,'[2]2024 Pricelist 1st May'!$B$6:$F$248,5,0)</f>
        <v>950</v>
      </c>
      <c r="J95" s="18" t="s">
        <v>1362</v>
      </c>
      <c r="K95" s="17"/>
      <c r="L95" s="17" t="s">
        <v>542</v>
      </c>
      <c r="M95" s="17">
        <v>2022</v>
      </c>
      <c r="N95" s="31" t="s">
        <v>1314</v>
      </c>
      <c r="O95" s="20" t="s">
        <v>1148</v>
      </c>
      <c r="P95" s="20" t="s">
        <v>1149</v>
      </c>
      <c r="Q95" s="20" t="s">
        <v>1150</v>
      </c>
      <c r="R95" s="20" t="s">
        <v>1151</v>
      </c>
      <c r="S95" s="20" t="s">
        <v>1152</v>
      </c>
      <c r="T95" s="20" t="s">
        <v>1153</v>
      </c>
      <c r="U95" s="20" t="s">
        <v>1154</v>
      </c>
      <c r="V95" s="20" t="s">
        <v>1155</v>
      </c>
      <c r="W95" s="20" t="s">
        <v>1156</v>
      </c>
      <c r="X95" s="20" t="s">
        <v>1157</v>
      </c>
      <c r="Y95" s="17" t="s">
        <v>1158</v>
      </c>
      <c r="Z95" s="17" t="s">
        <v>133</v>
      </c>
      <c r="AA95" s="17" t="s">
        <v>512</v>
      </c>
      <c r="AB95" s="17" t="s">
        <v>187</v>
      </c>
      <c r="AC95" s="20" t="s">
        <v>1161</v>
      </c>
      <c r="AD95" s="17" t="s">
        <v>1401</v>
      </c>
      <c r="AE95" s="17">
        <v>2</v>
      </c>
      <c r="AF95" s="17" t="s">
        <v>1167</v>
      </c>
      <c r="AG95" s="20" t="s">
        <v>1165</v>
      </c>
      <c r="AH95" s="17" t="s">
        <v>1282</v>
      </c>
      <c r="AI95" s="17" t="s">
        <v>1167</v>
      </c>
      <c r="AJ95" s="20" t="s">
        <v>1165</v>
      </c>
      <c r="AK95" s="17" t="s">
        <v>1282</v>
      </c>
      <c r="AL95" s="17" t="s">
        <v>1168</v>
      </c>
      <c r="AM95" s="20" t="s">
        <v>1169</v>
      </c>
      <c r="AN95" s="17" t="s">
        <v>1172</v>
      </c>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v>8</v>
      </c>
      <c r="CO95" s="17">
        <v>5.5</v>
      </c>
      <c r="CP95" s="22" t="s">
        <v>141</v>
      </c>
      <c r="CQ95" s="22" t="s">
        <v>134</v>
      </c>
      <c r="CR95" s="22" t="s">
        <v>141</v>
      </c>
      <c r="CS95" s="22" t="s">
        <v>141</v>
      </c>
      <c r="CT95" s="22" t="s">
        <v>141</v>
      </c>
      <c r="CU95" s="22" t="s">
        <v>134</v>
      </c>
      <c r="CV95" s="22" t="s">
        <v>142</v>
      </c>
      <c r="CW95" s="22" t="s">
        <v>141</v>
      </c>
      <c r="CX95" s="22" t="s">
        <v>141</v>
      </c>
      <c r="CY95" s="22" t="s">
        <v>134</v>
      </c>
      <c r="CZ95" s="22" t="s">
        <v>134</v>
      </c>
      <c r="DA95" s="22" t="str">
        <f t="shared" si="11"/>
        <v>F</v>
      </c>
      <c r="DB95" s="22" t="s">
        <v>143</v>
      </c>
      <c r="DC95" s="22" t="s">
        <v>141</v>
      </c>
      <c r="DD95" s="22" t="s">
        <v>141</v>
      </c>
      <c r="DE95" s="22" t="s">
        <v>141</v>
      </c>
      <c r="DF95" s="22" t="s">
        <v>141</v>
      </c>
      <c r="DG95" s="22" t="s">
        <v>134</v>
      </c>
      <c r="DH95" s="22" t="s">
        <v>141</v>
      </c>
      <c r="DI95" s="22" t="s">
        <v>141</v>
      </c>
      <c r="DJ95" s="22" t="s">
        <v>134</v>
      </c>
      <c r="DK95" s="22" t="s">
        <v>142</v>
      </c>
      <c r="DL95" s="22" t="s">
        <v>142</v>
      </c>
    </row>
    <row r="96" spans="1:116" ht="64.5" customHeight="1" x14ac:dyDescent="0.3">
      <c r="A96" s="52"/>
      <c r="B96" s="17" t="s">
        <v>481</v>
      </c>
      <c r="C96" s="29" t="s">
        <v>1274</v>
      </c>
      <c r="D96" s="17" t="s">
        <v>1280</v>
      </c>
      <c r="E96" s="17">
        <v>94051190</v>
      </c>
      <c r="F96" s="17" t="s">
        <v>557</v>
      </c>
      <c r="G96" s="17" t="s">
        <v>557</v>
      </c>
      <c r="H96" s="17" t="s">
        <v>541</v>
      </c>
      <c r="I96" s="18">
        <f>+VLOOKUP(D96,'[2]2024 Pricelist 1st May'!$B$6:$F$248,5,0)</f>
        <v>950</v>
      </c>
      <c r="J96" s="18" t="s">
        <v>1362</v>
      </c>
      <c r="K96" s="17"/>
      <c r="L96" s="17" t="s">
        <v>542</v>
      </c>
      <c r="M96" s="17">
        <v>2022</v>
      </c>
      <c r="N96" s="31" t="s">
        <v>1315</v>
      </c>
      <c r="O96" s="20" t="s">
        <v>1148</v>
      </c>
      <c r="P96" s="20" t="s">
        <v>1149</v>
      </c>
      <c r="Q96" s="20" t="s">
        <v>1150</v>
      </c>
      <c r="R96" s="20" t="s">
        <v>1151</v>
      </c>
      <c r="S96" s="20" t="s">
        <v>1152</v>
      </c>
      <c r="T96" s="20" t="s">
        <v>1153</v>
      </c>
      <c r="U96" s="20" t="s">
        <v>1154</v>
      </c>
      <c r="V96" s="20" t="s">
        <v>1155</v>
      </c>
      <c r="W96" s="20" t="s">
        <v>1156</v>
      </c>
      <c r="X96" s="20" t="s">
        <v>1157</v>
      </c>
      <c r="Y96" s="17" t="s">
        <v>1158</v>
      </c>
      <c r="Z96" s="17" t="s">
        <v>133</v>
      </c>
      <c r="AA96" s="17" t="s">
        <v>512</v>
      </c>
      <c r="AB96" s="17"/>
      <c r="AC96" s="20" t="s">
        <v>1276</v>
      </c>
      <c r="AD96" s="17" t="s">
        <v>1401</v>
      </c>
      <c r="AE96" s="17">
        <v>2</v>
      </c>
      <c r="AF96" s="17" t="s">
        <v>1167</v>
      </c>
      <c r="AG96" s="20" t="s">
        <v>1165</v>
      </c>
      <c r="AH96" s="17" t="s">
        <v>1283</v>
      </c>
      <c r="AI96" s="17" t="s">
        <v>1167</v>
      </c>
      <c r="AJ96" s="20" t="s">
        <v>1165</v>
      </c>
      <c r="AK96" s="17" t="s">
        <v>1283</v>
      </c>
      <c r="AL96" s="17" t="s">
        <v>1168</v>
      </c>
      <c r="AM96" s="20" t="s">
        <v>1169</v>
      </c>
      <c r="AN96" s="17" t="s">
        <v>1171</v>
      </c>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v>8</v>
      </c>
      <c r="CO96" s="17">
        <v>5.5</v>
      </c>
      <c r="CP96" s="22" t="s">
        <v>141</v>
      </c>
      <c r="CQ96" s="22" t="s">
        <v>134</v>
      </c>
      <c r="CR96" s="22" t="s">
        <v>141</v>
      </c>
      <c r="CS96" s="22" t="s">
        <v>141</v>
      </c>
      <c r="CT96" s="22" t="s">
        <v>141</v>
      </c>
      <c r="CU96" s="22" t="s">
        <v>134</v>
      </c>
      <c r="CV96" s="22" t="s">
        <v>142</v>
      </c>
      <c r="CW96" s="22" t="s">
        <v>141</v>
      </c>
      <c r="CX96" s="22" t="s">
        <v>141</v>
      </c>
      <c r="CY96" s="22" t="s">
        <v>134</v>
      </c>
      <c r="CZ96" s="22" t="s">
        <v>134</v>
      </c>
      <c r="DA96" s="22">
        <f t="shared" si="11"/>
        <v>0</v>
      </c>
      <c r="DB96" s="22" t="s">
        <v>143</v>
      </c>
      <c r="DC96" s="22" t="s">
        <v>141</v>
      </c>
      <c r="DD96" s="22" t="s">
        <v>141</v>
      </c>
      <c r="DE96" s="22" t="s">
        <v>141</v>
      </c>
      <c r="DF96" s="22" t="s">
        <v>141</v>
      </c>
      <c r="DG96" s="22" t="s">
        <v>134</v>
      </c>
      <c r="DH96" s="22" t="s">
        <v>141</v>
      </c>
      <c r="DI96" s="22" t="s">
        <v>141</v>
      </c>
      <c r="DJ96" s="22" t="s">
        <v>134</v>
      </c>
      <c r="DK96" s="22" t="s">
        <v>142</v>
      </c>
      <c r="DL96" s="22" t="s">
        <v>142</v>
      </c>
    </row>
    <row r="97" spans="1:116" ht="90.75" customHeight="1" x14ac:dyDescent="0.3">
      <c r="A97" s="52"/>
      <c r="B97" s="17" t="s">
        <v>481</v>
      </c>
      <c r="C97" s="29" t="s">
        <v>1269</v>
      </c>
      <c r="D97" s="17" t="s">
        <v>1144</v>
      </c>
      <c r="E97" s="17">
        <v>94051190</v>
      </c>
      <c r="F97" s="17" t="s">
        <v>559</v>
      </c>
      <c r="G97" s="17" t="s">
        <v>559</v>
      </c>
      <c r="H97" s="17" t="s">
        <v>541</v>
      </c>
      <c r="I97" s="18">
        <f>+VLOOKUP(D97,'[2]2024 Pricelist 1st May'!$B$6:$F$248,5,0)</f>
        <v>950</v>
      </c>
      <c r="J97" s="18" t="s">
        <v>1362</v>
      </c>
      <c r="K97" s="17"/>
      <c r="L97" s="17" t="s">
        <v>542</v>
      </c>
      <c r="M97" s="17">
        <v>2022</v>
      </c>
      <c r="N97" s="31" t="s">
        <v>1316</v>
      </c>
      <c r="O97" s="20" t="s">
        <v>1148</v>
      </c>
      <c r="P97" s="20" t="s">
        <v>1149</v>
      </c>
      <c r="Q97" s="20" t="s">
        <v>1150</v>
      </c>
      <c r="R97" s="20" t="s">
        <v>1151</v>
      </c>
      <c r="S97" s="20" t="s">
        <v>1152</v>
      </c>
      <c r="T97" s="20" t="s">
        <v>1153</v>
      </c>
      <c r="U97" s="20" t="s">
        <v>1154</v>
      </c>
      <c r="V97" s="20" t="s">
        <v>1155</v>
      </c>
      <c r="W97" s="20" t="s">
        <v>1156</v>
      </c>
      <c r="X97" s="20" t="s">
        <v>1157</v>
      </c>
      <c r="Y97" s="17" t="s">
        <v>1158</v>
      </c>
      <c r="Z97" s="17" t="s">
        <v>133</v>
      </c>
      <c r="AA97" s="17" t="s">
        <v>512</v>
      </c>
      <c r="AB97" s="17" t="s">
        <v>187</v>
      </c>
      <c r="AC97" s="20" t="s">
        <v>1162</v>
      </c>
      <c r="AD97" s="17" t="s">
        <v>1401</v>
      </c>
      <c r="AE97" s="17">
        <v>2</v>
      </c>
      <c r="AF97" s="17" t="s">
        <v>1167</v>
      </c>
      <c r="AG97" s="20" t="s">
        <v>1165</v>
      </c>
      <c r="AH97" s="17" t="s">
        <v>1284</v>
      </c>
      <c r="AI97" s="17" t="s">
        <v>1167</v>
      </c>
      <c r="AJ97" s="20" t="s">
        <v>1165</v>
      </c>
      <c r="AK97" s="17" t="s">
        <v>1284</v>
      </c>
      <c r="AL97" s="17" t="s">
        <v>1168</v>
      </c>
      <c r="AM97" s="20" t="s">
        <v>1169</v>
      </c>
      <c r="AN97" s="17" t="s">
        <v>1170</v>
      </c>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v>8</v>
      </c>
      <c r="CO97" s="17">
        <v>5.5</v>
      </c>
      <c r="CP97" s="22" t="s">
        <v>141</v>
      </c>
      <c r="CQ97" s="22" t="s">
        <v>134</v>
      </c>
      <c r="CR97" s="22" t="s">
        <v>141</v>
      </c>
      <c r="CS97" s="22" t="s">
        <v>141</v>
      </c>
      <c r="CT97" s="22" t="s">
        <v>141</v>
      </c>
      <c r="CU97" s="22" t="s">
        <v>134</v>
      </c>
      <c r="CV97" s="22" t="s">
        <v>142</v>
      </c>
      <c r="CW97" s="22" t="s">
        <v>141</v>
      </c>
      <c r="CX97" s="22" t="s">
        <v>141</v>
      </c>
      <c r="CY97" s="22" t="s">
        <v>134</v>
      </c>
      <c r="CZ97" s="22" t="s">
        <v>134</v>
      </c>
      <c r="DA97" s="22" t="str">
        <f t="shared" si="11"/>
        <v>F</v>
      </c>
      <c r="DB97" s="22" t="s">
        <v>143</v>
      </c>
      <c r="DC97" s="22" t="s">
        <v>141</v>
      </c>
      <c r="DD97" s="22" t="s">
        <v>141</v>
      </c>
      <c r="DE97" s="22" t="s">
        <v>141</v>
      </c>
      <c r="DF97" s="22" t="s">
        <v>141</v>
      </c>
      <c r="DG97" s="22" t="s">
        <v>134</v>
      </c>
      <c r="DH97" s="22" t="s">
        <v>141</v>
      </c>
      <c r="DI97" s="22" t="s">
        <v>141</v>
      </c>
      <c r="DJ97" s="22" t="s">
        <v>134</v>
      </c>
      <c r="DK97" s="22" t="s">
        <v>142</v>
      </c>
      <c r="DL97" s="22" t="s">
        <v>142</v>
      </c>
    </row>
    <row r="98" spans="1:116" ht="55.5" customHeight="1" x14ac:dyDescent="0.3">
      <c r="A98" s="52"/>
      <c r="B98" s="17" t="s">
        <v>481</v>
      </c>
      <c r="C98" s="29" t="s">
        <v>1274</v>
      </c>
      <c r="D98" s="17" t="s">
        <v>1281</v>
      </c>
      <c r="E98" s="17">
        <v>94051190</v>
      </c>
      <c r="F98" s="17" t="s">
        <v>559</v>
      </c>
      <c r="G98" s="17" t="s">
        <v>559</v>
      </c>
      <c r="H98" s="17" t="s">
        <v>541</v>
      </c>
      <c r="I98" s="18">
        <f>+VLOOKUP(D98,'[2]2024 Pricelist 1st May'!$B$6:$F$248,5,0)</f>
        <v>950</v>
      </c>
      <c r="J98" s="18" t="s">
        <v>1362</v>
      </c>
      <c r="K98" s="17"/>
      <c r="L98" s="17" t="s">
        <v>542</v>
      </c>
      <c r="M98" s="17">
        <v>2022</v>
      </c>
      <c r="N98" s="31" t="s">
        <v>1317</v>
      </c>
      <c r="O98" s="20" t="s">
        <v>1148</v>
      </c>
      <c r="P98" s="20" t="s">
        <v>1149</v>
      </c>
      <c r="Q98" s="20" t="s">
        <v>1150</v>
      </c>
      <c r="R98" s="20" t="s">
        <v>1151</v>
      </c>
      <c r="S98" s="20" t="s">
        <v>1152</v>
      </c>
      <c r="T98" s="20" t="s">
        <v>1153</v>
      </c>
      <c r="U98" s="20" t="s">
        <v>1154</v>
      </c>
      <c r="V98" s="20" t="s">
        <v>1155</v>
      </c>
      <c r="W98" s="20" t="s">
        <v>1156</v>
      </c>
      <c r="X98" s="20" t="s">
        <v>1157</v>
      </c>
      <c r="Y98" s="17" t="s">
        <v>1158</v>
      </c>
      <c r="Z98" s="17" t="s">
        <v>133</v>
      </c>
      <c r="AA98" s="17" t="s">
        <v>512</v>
      </c>
      <c r="AB98" s="17"/>
      <c r="AC98" s="20" t="s">
        <v>1276</v>
      </c>
      <c r="AD98" s="17" t="s">
        <v>1401</v>
      </c>
      <c r="AE98" s="17">
        <v>2</v>
      </c>
      <c r="AF98" s="17" t="s">
        <v>1167</v>
      </c>
      <c r="AG98" s="20" t="s">
        <v>1165</v>
      </c>
      <c r="AH98" s="17" t="s">
        <v>1285</v>
      </c>
      <c r="AI98" s="17" t="s">
        <v>1167</v>
      </c>
      <c r="AJ98" s="20" t="s">
        <v>1165</v>
      </c>
      <c r="AK98" s="17" t="s">
        <v>1285</v>
      </c>
      <c r="AL98" s="17" t="s">
        <v>1168</v>
      </c>
      <c r="AM98" s="20" t="s">
        <v>1169</v>
      </c>
      <c r="AN98" s="17" t="s">
        <v>1286</v>
      </c>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v>8</v>
      </c>
      <c r="CO98" s="17">
        <v>5.5</v>
      </c>
      <c r="CP98" s="22" t="s">
        <v>141</v>
      </c>
      <c r="CQ98" s="22" t="s">
        <v>134</v>
      </c>
      <c r="CR98" s="22" t="s">
        <v>141</v>
      </c>
      <c r="CS98" s="22" t="s">
        <v>141</v>
      </c>
      <c r="CT98" s="22" t="s">
        <v>141</v>
      </c>
      <c r="CU98" s="22" t="s">
        <v>134</v>
      </c>
      <c r="CV98" s="22" t="s">
        <v>142</v>
      </c>
      <c r="CW98" s="22" t="s">
        <v>141</v>
      </c>
      <c r="CX98" s="22" t="s">
        <v>141</v>
      </c>
      <c r="CY98" s="22" t="s">
        <v>134</v>
      </c>
      <c r="CZ98" s="22" t="s">
        <v>134</v>
      </c>
      <c r="DA98" s="22">
        <f t="shared" si="11"/>
        <v>0</v>
      </c>
      <c r="DB98" s="22" t="s">
        <v>143</v>
      </c>
      <c r="DC98" s="22" t="s">
        <v>141</v>
      </c>
      <c r="DD98" s="22" t="s">
        <v>141</v>
      </c>
      <c r="DE98" s="22" t="s">
        <v>141</v>
      </c>
      <c r="DF98" s="22" t="s">
        <v>141</v>
      </c>
      <c r="DG98" s="22" t="s">
        <v>134</v>
      </c>
      <c r="DH98" s="22" t="s">
        <v>141</v>
      </c>
      <c r="DI98" s="22" t="s">
        <v>141</v>
      </c>
      <c r="DJ98" s="22" t="s">
        <v>134</v>
      </c>
      <c r="DK98" s="22" t="s">
        <v>142</v>
      </c>
      <c r="DL98" s="22" t="s">
        <v>142</v>
      </c>
    </row>
    <row r="99" spans="1:116" ht="97.5" customHeight="1" x14ac:dyDescent="0.3">
      <c r="A99" s="52"/>
      <c r="B99" s="17" t="s">
        <v>481</v>
      </c>
      <c r="C99" s="29" t="s">
        <v>1269</v>
      </c>
      <c r="D99" s="17" t="s">
        <v>1145</v>
      </c>
      <c r="E99" s="17">
        <v>94051190</v>
      </c>
      <c r="F99" s="17" t="s">
        <v>561</v>
      </c>
      <c r="G99" s="17" t="s">
        <v>561</v>
      </c>
      <c r="H99" s="17" t="s">
        <v>541</v>
      </c>
      <c r="I99" s="18">
        <f>+VLOOKUP(D99,'[2]2024 Pricelist 1st May'!$B$6:$F$248,5,0)</f>
        <v>950</v>
      </c>
      <c r="J99" s="18" t="s">
        <v>1362</v>
      </c>
      <c r="K99" s="17"/>
      <c r="L99" s="17" t="s">
        <v>542</v>
      </c>
      <c r="M99" s="17">
        <v>2022</v>
      </c>
      <c r="N99" s="31" t="s">
        <v>1318</v>
      </c>
      <c r="O99" s="20" t="s">
        <v>1148</v>
      </c>
      <c r="P99" s="20" t="s">
        <v>1149</v>
      </c>
      <c r="Q99" s="20" t="s">
        <v>1150</v>
      </c>
      <c r="R99" s="20" t="s">
        <v>1151</v>
      </c>
      <c r="S99" s="20" t="s">
        <v>1152</v>
      </c>
      <c r="T99" s="20" t="s">
        <v>1153</v>
      </c>
      <c r="U99" s="20" t="s">
        <v>1154</v>
      </c>
      <c r="V99" s="20" t="s">
        <v>1155</v>
      </c>
      <c r="W99" s="20" t="s">
        <v>1156</v>
      </c>
      <c r="X99" s="20" t="s">
        <v>1157</v>
      </c>
      <c r="Y99" s="17" t="s">
        <v>1158</v>
      </c>
      <c r="Z99" s="17" t="s">
        <v>133</v>
      </c>
      <c r="AA99" s="17" t="s">
        <v>512</v>
      </c>
      <c r="AB99" s="17" t="s">
        <v>187</v>
      </c>
      <c r="AC99" s="20" t="s">
        <v>1163</v>
      </c>
      <c r="AD99" s="17" t="s">
        <v>1401</v>
      </c>
      <c r="AE99" s="17">
        <v>2</v>
      </c>
      <c r="AF99" s="17" t="s">
        <v>1167</v>
      </c>
      <c r="AG99" s="20" t="s">
        <v>1165</v>
      </c>
      <c r="AH99" s="17" t="s">
        <v>1166</v>
      </c>
      <c r="AI99" s="17" t="s">
        <v>1167</v>
      </c>
      <c r="AJ99" s="20" t="s">
        <v>1165</v>
      </c>
      <c r="AK99" s="17" t="s">
        <v>1166</v>
      </c>
      <c r="AL99" s="17" t="s">
        <v>1168</v>
      </c>
      <c r="AM99" s="20" t="s">
        <v>1169</v>
      </c>
      <c r="AN99" s="17" t="s">
        <v>1174</v>
      </c>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v>8</v>
      </c>
      <c r="CO99" s="17">
        <v>5.5</v>
      </c>
      <c r="CP99" s="22" t="s">
        <v>141</v>
      </c>
      <c r="CQ99" s="22" t="s">
        <v>134</v>
      </c>
      <c r="CR99" s="22" t="s">
        <v>141</v>
      </c>
      <c r="CS99" s="22" t="s">
        <v>141</v>
      </c>
      <c r="CT99" s="22" t="s">
        <v>141</v>
      </c>
      <c r="CU99" s="22" t="s">
        <v>134</v>
      </c>
      <c r="CV99" s="22" t="s">
        <v>142</v>
      </c>
      <c r="CW99" s="22" t="s">
        <v>141</v>
      </c>
      <c r="CX99" s="22" t="s">
        <v>141</v>
      </c>
      <c r="CY99" s="22" t="s">
        <v>134</v>
      </c>
      <c r="CZ99" s="22" t="s">
        <v>134</v>
      </c>
      <c r="DA99" s="22" t="str">
        <f t="shared" si="11"/>
        <v>F</v>
      </c>
      <c r="DB99" s="22" t="s">
        <v>143</v>
      </c>
      <c r="DC99" s="22" t="s">
        <v>141</v>
      </c>
      <c r="DD99" s="22" t="s">
        <v>141</v>
      </c>
      <c r="DE99" s="22" t="s">
        <v>141</v>
      </c>
      <c r="DF99" s="22" t="s">
        <v>141</v>
      </c>
      <c r="DG99" s="22" t="s">
        <v>134</v>
      </c>
      <c r="DH99" s="22" t="s">
        <v>141</v>
      </c>
      <c r="DI99" s="22" t="s">
        <v>141</v>
      </c>
      <c r="DJ99" s="22" t="s">
        <v>134</v>
      </c>
      <c r="DK99" s="22" t="s">
        <v>142</v>
      </c>
      <c r="DL99" s="22" t="s">
        <v>142</v>
      </c>
    </row>
    <row r="100" spans="1:116" ht="48" customHeight="1" x14ac:dyDescent="0.3">
      <c r="A100" s="52"/>
      <c r="B100" s="17" t="s">
        <v>481</v>
      </c>
      <c r="C100" s="29" t="s">
        <v>1274</v>
      </c>
      <c r="D100" s="17" t="s">
        <v>1287</v>
      </c>
      <c r="E100" s="17">
        <v>94051190</v>
      </c>
      <c r="F100" s="17" t="s">
        <v>561</v>
      </c>
      <c r="G100" s="17" t="s">
        <v>561</v>
      </c>
      <c r="H100" s="17" t="s">
        <v>541</v>
      </c>
      <c r="I100" s="18">
        <f>+VLOOKUP(D100,'[2]2024 Pricelist 1st May'!$B$6:$F$248,5,0)</f>
        <v>950</v>
      </c>
      <c r="J100" s="18" t="s">
        <v>1362</v>
      </c>
      <c r="K100" s="17"/>
      <c r="L100" s="17" t="s">
        <v>542</v>
      </c>
      <c r="M100" s="17">
        <v>2022</v>
      </c>
      <c r="N100" s="31" t="s">
        <v>1319</v>
      </c>
      <c r="O100" s="20" t="s">
        <v>1148</v>
      </c>
      <c r="P100" s="20" t="s">
        <v>1149</v>
      </c>
      <c r="Q100" s="20" t="s">
        <v>1150</v>
      </c>
      <c r="R100" s="20" t="s">
        <v>1151</v>
      </c>
      <c r="S100" s="20" t="s">
        <v>1152</v>
      </c>
      <c r="T100" s="20" t="s">
        <v>1153</v>
      </c>
      <c r="U100" s="20" t="s">
        <v>1154</v>
      </c>
      <c r="V100" s="20" t="s">
        <v>1155</v>
      </c>
      <c r="W100" s="20" t="s">
        <v>1156</v>
      </c>
      <c r="X100" s="20" t="s">
        <v>1157</v>
      </c>
      <c r="Y100" s="17" t="s">
        <v>1158</v>
      </c>
      <c r="Z100" s="17" t="s">
        <v>133</v>
      </c>
      <c r="AA100" s="17" t="s">
        <v>512</v>
      </c>
      <c r="AB100" s="17"/>
      <c r="AC100" s="20" t="s">
        <v>1276</v>
      </c>
      <c r="AD100" s="17" t="s">
        <v>1401</v>
      </c>
      <c r="AE100" s="17">
        <v>2</v>
      </c>
      <c r="AF100" s="17" t="s">
        <v>1167</v>
      </c>
      <c r="AG100" s="20" t="s">
        <v>1165</v>
      </c>
      <c r="AH100" s="17" t="s">
        <v>1273</v>
      </c>
      <c r="AI100" s="17" t="s">
        <v>1167</v>
      </c>
      <c r="AJ100" s="20" t="s">
        <v>1165</v>
      </c>
      <c r="AK100" s="17" t="s">
        <v>1273</v>
      </c>
      <c r="AL100" s="17" t="s">
        <v>1168</v>
      </c>
      <c r="AM100" s="20" t="s">
        <v>1169</v>
      </c>
      <c r="AN100" s="17" t="s">
        <v>1291</v>
      </c>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v>8</v>
      </c>
      <c r="CO100" s="17">
        <v>5.5</v>
      </c>
      <c r="CP100" s="22" t="s">
        <v>141</v>
      </c>
      <c r="CQ100" s="22" t="s">
        <v>134</v>
      </c>
      <c r="CR100" s="22" t="s">
        <v>141</v>
      </c>
      <c r="CS100" s="22" t="s">
        <v>141</v>
      </c>
      <c r="CT100" s="22" t="s">
        <v>141</v>
      </c>
      <c r="CU100" s="22" t="s">
        <v>134</v>
      </c>
      <c r="CV100" s="22" t="s">
        <v>142</v>
      </c>
      <c r="CW100" s="22" t="s">
        <v>141</v>
      </c>
      <c r="CX100" s="22" t="s">
        <v>141</v>
      </c>
      <c r="CY100" s="22" t="s">
        <v>134</v>
      </c>
      <c r="CZ100" s="22" t="s">
        <v>134</v>
      </c>
      <c r="DA100" s="22">
        <f t="shared" si="11"/>
        <v>0</v>
      </c>
      <c r="DB100" s="22" t="s">
        <v>143</v>
      </c>
      <c r="DC100" s="22" t="s">
        <v>141</v>
      </c>
      <c r="DD100" s="22" t="s">
        <v>141</v>
      </c>
      <c r="DE100" s="22" t="s">
        <v>141</v>
      </c>
      <c r="DF100" s="22" t="s">
        <v>141</v>
      </c>
      <c r="DG100" s="22" t="s">
        <v>134</v>
      </c>
      <c r="DH100" s="22" t="s">
        <v>141</v>
      </c>
      <c r="DI100" s="22" t="s">
        <v>141</v>
      </c>
      <c r="DJ100" s="22" t="s">
        <v>134</v>
      </c>
      <c r="DK100" s="22" t="s">
        <v>142</v>
      </c>
      <c r="DL100" s="22" t="s">
        <v>142</v>
      </c>
    </row>
    <row r="101" spans="1:116" ht="96.75" customHeight="1" x14ac:dyDescent="0.3">
      <c r="A101" s="52"/>
      <c r="B101" s="17" t="s">
        <v>481</v>
      </c>
      <c r="C101" s="29" t="s">
        <v>1269</v>
      </c>
      <c r="D101" s="17" t="s">
        <v>1146</v>
      </c>
      <c r="E101" s="17">
        <v>94051190</v>
      </c>
      <c r="F101" s="17" t="s">
        <v>563</v>
      </c>
      <c r="G101" s="17" t="s">
        <v>563</v>
      </c>
      <c r="H101" s="17" t="s">
        <v>541</v>
      </c>
      <c r="I101" s="18">
        <f>+VLOOKUP(D101,'[2]2024 Pricelist 1st May'!$B$6:$F$248,5,0)</f>
        <v>950</v>
      </c>
      <c r="J101" s="18" t="s">
        <v>1362</v>
      </c>
      <c r="K101" s="17"/>
      <c r="L101" s="17" t="s">
        <v>542</v>
      </c>
      <c r="M101" s="17">
        <v>2022</v>
      </c>
      <c r="N101" s="31" t="s">
        <v>1320</v>
      </c>
      <c r="O101" s="20" t="s">
        <v>1148</v>
      </c>
      <c r="P101" s="20" t="s">
        <v>1149</v>
      </c>
      <c r="Q101" s="20" t="s">
        <v>1150</v>
      </c>
      <c r="R101" s="20" t="s">
        <v>1151</v>
      </c>
      <c r="S101" s="20" t="s">
        <v>1152</v>
      </c>
      <c r="T101" s="20" t="s">
        <v>1153</v>
      </c>
      <c r="U101" s="20" t="s">
        <v>1154</v>
      </c>
      <c r="V101" s="20" t="s">
        <v>1155</v>
      </c>
      <c r="W101" s="20" t="s">
        <v>1156</v>
      </c>
      <c r="X101" s="20" t="s">
        <v>1157</v>
      </c>
      <c r="Y101" s="17" t="s">
        <v>1158</v>
      </c>
      <c r="Z101" s="17" t="s">
        <v>133</v>
      </c>
      <c r="AA101" s="17" t="s">
        <v>512</v>
      </c>
      <c r="AB101" s="17" t="s">
        <v>187</v>
      </c>
      <c r="AC101" s="20" t="s">
        <v>1164</v>
      </c>
      <c r="AD101" s="17" t="s">
        <v>1401</v>
      </c>
      <c r="AE101" s="17">
        <v>2</v>
      </c>
      <c r="AF101" s="17" t="s">
        <v>1167</v>
      </c>
      <c r="AG101" s="20" t="s">
        <v>1165</v>
      </c>
      <c r="AH101" s="17" t="s">
        <v>1289</v>
      </c>
      <c r="AI101" s="17" t="s">
        <v>1167</v>
      </c>
      <c r="AJ101" s="20" t="s">
        <v>1165</v>
      </c>
      <c r="AK101" s="17" t="s">
        <v>1289</v>
      </c>
      <c r="AL101" s="17" t="s">
        <v>1168</v>
      </c>
      <c r="AM101" s="20" t="s">
        <v>1169</v>
      </c>
      <c r="AN101" s="17" t="s">
        <v>1292</v>
      </c>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v>8</v>
      </c>
      <c r="CO101" s="17">
        <v>5.5</v>
      </c>
      <c r="CP101" s="22" t="s">
        <v>141</v>
      </c>
      <c r="CQ101" s="22" t="s">
        <v>134</v>
      </c>
      <c r="CR101" s="22" t="s">
        <v>141</v>
      </c>
      <c r="CS101" s="22" t="s">
        <v>141</v>
      </c>
      <c r="CT101" s="22" t="s">
        <v>141</v>
      </c>
      <c r="CU101" s="22" t="s">
        <v>134</v>
      </c>
      <c r="CV101" s="22" t="s">
        <v>142</v>
      </c>
      <c r="CW101" s="22" t="s">
        <v>141</v>
      </c>
      <c r="CX101" s="22" t="s">
        <v>141</v>
      </c>
      <c r="CY101" s="22" t="s">
        <v>134</v>
      </c>
      <c r="CZ101" s="22" t="s">
        <v>134</v>
      </c>
      <c r="DA101" s="22" t="str">
        <f t="shared" si="11"/>
        <v>F</v>
      </c>
      <c r="DB101" s="22" t="s">
        <v>143</v>
      </c>
      <c r="DC101" s="22" t="s">
        <v>141</v>
      </c>
      <c r="DD101" s="22" t="s">
        <v>141</v>
      </c>
      <c r="DE101" s="22" t="s">
        <v>141</v>
      </c>
      <c r="DF101" s="22" t="s">
        <v>141</v>
      </c>
      <c r="DG101" s="22" t="s">
        <v>134</v>
      </c>
      <c r="DH101" s="22" t="s">
        <v>141</v>
      </c>
      <c r="DI101" s="22" t="s">
        <v>141</v>
      </c>
      <c r="DJ101" s="22" t="s">
        <v>134</v>
      </c>
      <c r="DK101" s="22" t="s">
        <v>142</v>
      </c>
      <c r="DL101" s="22" t="s">
        <v>142</v>
      </c>
    </row>
    <row r="102" spans="1:116" ht="48" customHeight="1" x14ac:dyDescent="0.3">
      <c r="A102" s="53"/>
      <c r="B102" s="17" t="s">
        <v>481</v>
      </c>
      <c r="C102" s="29" t="s">
        <v>1274</v>
      </c>
      <c r="D102" s="17" t="s">
        <v>1288</v>
      </c>
      <c r="E102" s="17">
        <v>94051190</v>
      </c>
      <c r="F102" s="17" t="s">
        <v>563</v>
      </c>
      <c r="G102" s="17" t="s">
        <v>563</v>
      </c>
      <c r="H102" s="17" t="s">
        <v>541</v>
      </c>
      <c r="I102" s="18">
        <f>+VLOOKUP(D102,'[2]2024 Pricelist 1st May'!$B$6:$F$248,5,0)</f>
        <v>950</v>
      </c>
      <c r="J102" s="18" t="s">
        <v>1362</v>
      </c>
      <c r="K102" s="17"/>
      <c r="L102" s="17" t="s">
        <v>542</v>
      </c>
      <c r="M102" s="17">
        <v>2022</v>
      </c>
      <c r="N102" s="31" t="s">
        <v>1321</v>
      </c>
      <c r="O102" s="20" t="s">
        <v>1148</v>
      </c>
      <c r="P102" s="20" t="s">
        <v>1149</v>
      </c>
      <c r="Q102" s="20" t="s">
        <v>1150</v>
      </c>
      <c r="R102" s="20" t="s">
        <v>1151</v>
      </c>
      <c r="S102" s="20" t="s">
        <v>1152</v>
      </c>
      <c r="T102" s="20" t="s">
        <v>1153</v>
      </c>
      <c r="U102" s="20" t="s">
        <v>1154</v>
      </c>
      <c r="V102" s="20" t="s">
        <v>1155</v>
      </c>
      <c r="W102" s="20" t="s">
        <v>1156</v>
      </c>
      <c r="X102" s="20" t="s">
        <v>1157</v>
      </c>
      <c r="Y102" s="17" t="s">
        <v>1158</v>
      </c>
      <c r="Z102" s="17" t="s">
        <v>133</v>
      </c>
      <c r="AA102" s="17" t="s">
        <v>512</v>
      </c>
      <c r="AB102" s="17"/>
      <c r="AC102" s="20" t="s">
        <v>1276</v>
      </c>
      <c r="AD102" s="17" t="s">
        <v>1401</v>
      </c>
      <c r="AE102" s="17">
        <v>2</v>
      </c>
      <c r="AF102" s="17" t="s">
        <v>1167</v>
      </c>
      <c r="AG102" s="20" t="s">
        <v>1165</v>
      </c>
      <c r="AH102" s="17" t="s">
        <v>1290</v>
      </c>
      <c r="AI102" s="17" t="s">
        <v>1167</v>
      </c>
      <c r="AJ102" s="20" t="s">
        <v>1165</v>
      </c>
      <c r="AK102" s="17" t="s">
        <v>1290</v>
      </c>
      <c r="AL102" s="17" t="s">
        <v>1168</v>
      </c>
      <c r="AM102" s="20" t="s">
        <v>1169</v>
      </c>
      <c r="AN102" s="17" t="s">
        <v>1293</v>
      </c>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v>8</v>
      </c>
      <c r="CO102" s="17">
        <v>5.5</v>
      </c>
      <c r="CP102" s="22" t="s">
        <v>141</v>
      </c>
      <c r="CQ102" s="22" t="s">
        <v>134</v>
      </c>
      <c r="CR102" s="22" t="s">
        <v>141</v>
      </c>
      <c r="CS102" s="22" t="s">
        <v>141</v>
      </c>
      <c r="CT102" s="22" t="s">
        <v>141</v>
      </c>
      <c r="CU102" s="22" t="s">
        <v>134</v>
      </c>
      <c r="CV102" s="22" t="s">
        <v>142</v>
      </c>
      <c r="CW102" s="22" t="s">
        <v>141</v>
      </c>
      <c r="CX102" s="22" t="s">
        <v>141</v>
      </c>
      <c r="CY102" s="22" t="s">
        <v>134</v>
      </c>
      <c r="CZ102" s="22" t="s">
        <v>134</v>
      </c>
      <c r="DA102" s="22">
        <f t="shared" si="11"/>
        <v>0</v>
      </c>
      <c r="DB102" s="22" t="s">
        <v>143</v>
      </c>
      <c r="DC102" s="22" t="s">
        <v>141</v>
      </c>
      <c r="DD102" s="22" t="s">
        <v>141</v>
      </c>
      <c r="DE102" s="22" t="s">
        <v>141</v>
      </c>
      <c r="DF102" s="22" t="s">
        <v>141</v>
      </c>
      <c r="DG102" s="22" t="s">
        <v>134</v>
      </c>
      <c r="DH102" s="22" t="s">
        <v>141</v>
      </c>
      <c r="DI102" s="22" t="s">
        <v>141</v>
      </c>
      <c r="DJ102" s="22" t="s">
        <v>134</v>
      </c>
      <c r="DK102" s="22" t="s">
        <v>142</v>
      </c>
      <c r="DL102" s="22" t="s">
        <v>142</v>
      </c>
    </row>
    <row r="103" spans="1:116" ht="55.5" customHeight="1" x14ac:dyDescent="0.3">
      <c r="A103" s="51"/>
      <c r="B103" s="17" t="s">
        <v>481</v>
      </c>
      <c r="C103" s="29" t="s">
        <v>564</v>
      </c>
      <c r="D103" s="17" t="s">
        <v>565</v>
      </c>
      <c r="E103" s="17">
        <v>94051190</v>
      </c>
      <c r="F103" s="17" t="s">
        <v>1023</v>
      </c>
      <c r="G103" s="17" t="str">
        <f>+VLOOKUP(D103,[1]EU!$C$3:$L$233,10,0)</f>
        <v>Gloss glass + chromed structure</v>
      </c>
      <c r="H103" s="17" t="s">
        <v>499</v>
      </c>
      <c r="I103" s="18">
        <f>+VLOOKUP(D103,'[2]2024 Pricelist 1st May'!$B$6:$F$248,5,0)</f>
        <v>395</v>
      </c>
      <c r="J103" s="18" t="s">
        <v>1413</v>
      </c>
      <c r="K103" s="17"/>
      <c r="L103" s="17" t="s">
        <v>566</v>
      </c>
      <c r="M103" s="17">
        <v>2009</v>
      </c>
      <c r="N103" s="19">
        <v>8015086000044</v>
      </c>
      <c r="O103" s="20" t="s">
        <v>567</v>
      </c>
      <c r="P103" s="20" t="s">
        <v>568</v>
      </c>
      <c r="Q103" s="20" t="s">
        <v>569</v>
      </c>
      <c r="R103" s="20" t="s">
        <v>570</v>
      </c>
      <c r="S103" s="20" t="s">
        <v>571</v>
      </c>
      <c r="T103" s="20" t="s">
        <v>572</v>
      </c>
      <c r="U103" s="20" t="s">
        <v>573</v>
      </c>
      <c r="V103" s="20" t="s">
        <v>574</v>
      </c>
      <c r="W103" s="20" t="s">
        <v>575</v>
      </c>
      <c r="X103" s="20" t="s">
        <v>576</v>
      </c>
      <c r="Y103" s="17" t="s">
        <v>577</v>
      </c>
      <c r="Z103" s="17" t="s">
        <v>133</v>
      </c>
      <c r="AA103" s="17" t="s">
        <v>512</v>
      </c>
      <c r="AB103" s="17" t="s">
        <v>187</v>
      </c>
      <c r="AC103" s="20" t="s">
        <v>1377</v>
      </c>
      <c r="AD103" s="17" t="s">
        <v>578</v>
      </c>
      <c r="AE103" s="17">
        <v>1</v>
      </c>
      <c r="AF103" s="17" t="s">
        <v>579</v>
      </c>
      <c r="AG103" s="17" t="s">
        <v>580</v>
      </c>
      <c r="AH103" s="17" t="s">
        <v>1566</v>
      </c>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v>2.34</v>
      </c>
      <c r="CO103" s="17">
        <v>1.89</v>
      </c>
      <c r="CP103" s="22" t="s">
        <v>141</v>
      </c>
      <c r="CQ103" s="22" t="s">
        <v>134</v>
      </c>
      <c r="CR103" s="22" t="s">
        <v>141</v>
      </c>
      <c r="CS103" s="22" t="s">
        <v>141</v>
      </c>
      <c r="CT103" s="22" t="s">
        <v>141</v>
      </c>
      <c r="CU103" s="22" t="s">
        <v>134</v>
      </c>
      <c r="CV103" s="22" t="s">
        <v>142</v>
      </c>
      <c r="CW103" s="22" t="s">
        <v>141</v>
      </c>
      <c r="CX103" s="22" t="s">
        <v>141</v>
      </c>
      <c r="CY103" s="22" t="s">
        <v>134</v>
      </c>
      <c r="CZ103" s="22" t="s">
        <v>134</v>
      </c>
      <c r="DA103" s="22" t="str">
        <f t="shared" si="5"/>
        <v>F</v>
      </c>
      <c r="DB103" s="22" t="s">
        <v>143</v>
      </c>
      <c r="DC103" s="22" t="s">
        <v>141</v>
      </c>
      <c r="DD103" s="22" t="s">
        <v>141</v>
      </c>
      <c r="DE103" s="22" t="s">
        <v>141</v>
      </c>
      <c r="DF103" s="22" t="s">
        <v>141</v>
      </c>
      <c r="DG103" s="22" t="s">
        <v>141</v>
      </c>
      <c r="DH103" s="22" t="s">
        <v>141</v>
      </c>
      <c r="DI103" s="22" t="s">
        <v>141</v>
      </c>
      <c r="DJ103" s="22" t="s">
        <v>134</v>
      </c>
      <c r="DK103" s="22" t="s">
        <v>142</v>
      </c>
      <c r="DL103" s="22" t="s">
        <v>142</v>
      </c>
    </row>
    <row r="104" spans="1:116" ht="34.5" customHeight="1" x14ac:dyDescent="0.3">
      <c r="A104" s="52"/>
      <c r="B104" s="17" t="s">
        <v>481</v>
      </c>
      <c r="C104" s="29" t="s">
        <v>564</v>
      </c>
      <c r="D104" s="17" t="s">
        <v>581</v>
      </c>
      <c r="E104" s="17">
        <v>94051190</v>
      </c>
      <c r="F104" s="17" t="s">
        <v>145</v>
      </c>
      <c r="G104" s="17" t="s">
        <v>582</v>
      </c>
      <c r="H104" s="17" t="s">
        <v>499</v>
      </c>
      <c r="I104" s="18">
        <f>+VLOOKUP(D104,'[2]2024 Pricelist 1st May'!$B$6:$F$248,5,0)</f>
        <v>425</v>
      </c>
      <c r="J104" s="18" t="s">
        <v>1362</v>
      </c>
      <c r="K104" s="17"/>
      <c r="L104" s="17" t="s">
        <v>566</v>
      </c>
      <c r="M104" s="17">
        <v>2009</v>
      </c>
      <c r="N104" s="19">
        <v>8015086009184</v>
      </c>
      <c r="O104" s="20" t="s">
        <v>567</v>
      </c>
      <c r="P104" s="20" t="s">
        <v>568</v>
      </c>
      <c r="Q104" s="20" t="s">
        <v>569</v>
      </c>
      <c r="R104" s="20" t="s">
        <v>570</v>
      </c>
      <c r="S104" s="20" t="s">
        <v>571</v>
      </c>
      <c r="T104" s="20" t="s">
        <v>572</v>
      </c>
      <c r="U104" s="20" t="s">
        <v>573</v>
      </c>
      <c r="V104" s="20" t="s">
        <v>574</v>
      </c>
      <c r="W104" s="20" t="s">
        <v>575</v>
      </c>
      <c r="X104" s="20" t="s">
        <v>576</v>
      </c>
      <c r="Y104" s="17" t="s">
        <v>577</v>
      </c>
      <c r="Z104" s="17" t="s">
        <v>133</v>
      </c>
      <c r="AA104" s="17" t="s">
        <v>512</v>
      </c>
      <c r="AB104" s="17" t="s">
        <v>187</v>
      </c>
      <c r="AC104" s="20" t="s">
        <v>1377</v>
      </c>
      <c r="AD104" s="17" t="s">
        <v>578</v>
      </c>
      <c r="AE104" s="17">
        <v>1</v>
      </c>
      <c r="AF104" s="17" t="s">
        <v>579</v>
      </c>
      <c r="AG104" s="17" t="s">
        <v>580</v>
      </c>
      <c r="AH104" s="17" t="s">
        <v>1566</v>
      </c>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v>2.34</v>
      </c>
      <c r="CO104" s="17">
        <v>1.89</v>
      </c>
      <c r="CP104" s="22" t="s">
        <v>141</v>
      </c>
      <c r="CQ104" s="22" t="s">
        <v>134</v>
      </c>
      <c r="CR104" s="22" t="s">
        <v>141</v>
      </c>
      <c r="CS104" s="22" t="s">
        <v>141</v>
      </c>
      <c r="CT104" s="22" t="s">
        <v>141</v>
      </c>
      <c r="CU104" s="22" t="s">
        <v>134</v>
      </c>
      <c r="CV104" s="22" t="s">
        <v>142</v>
      </c>
      <c r="CW104" s="22" t="s">
        <v>141</v>
      </c>
      <c r="CX104" s="22" t="s">
        <v>141</v>
      </c>
      <c r="CY104" s="22" t="s">
        <v>134</v>
      </c>
      <c r="CZ104" s="22" t="s">
        <v>134</v>
      </c>
      <c r="DA104" s="22" t="str">
        <f t="shared" si="5"/>
        <v>F</v>
      </c>
      <c r="DB104" s="22" t="s">
        <v>143</v>
      </c>
      <c r="DC104" s="22" t="s">
        <v>141</v>
      </c>
      <c r="DD104" s="22" t="s">
        <v>141</v>
      </c>
      <c r="DE104" s="22" t="s">
        <v>141</v>
      </c>
      <c r="DF104" s="22" t="s">
        <v>141</v>
      </c>
      <c r="DG104" s="22" t="s">
        <v>141</v>
      </c>
      <c r="DH104" s="22" t="s">
        <v>141</v>
      </c>
      <c r="DI104" s="22" t="s">
        <v>141</v>
      </c>
      <c r="DJ104" s="22" t="s">
        <v>134</v>
      </c>
      <c r="DK104" s="22" t="s">
        <v>142</v>
      </c>
      <c r="DL104" s="22" t="s">
        <v>142</v>
      </c>
    </row>
    <row r="105" spans="1:116" ht="33" customHeight="1" x14ac:dyDescent="0.3">
      <c r="A105" s="52"/>
      <c r="B105" s="17" t="s">
        <v>481</v>
      </c>
      <c r="C105" s="29" t="s">
        <v>564</v>
      </c>
      <c r="D105" s="17" t="s">
        <v>583</v>
      </c>
      <c r="E105" s="17">
        <v>94051190</v>
      </c>
      <c r="F105" s="17" t="s">
        <v>192</v>
      </c>
      <c r="G105" s="17" t="s">
        <v>584</v>
      </c>
      <c r="H105" s="17" t="s">
        <v>499</v>
      </c>
      <c r="I105" s="18">
        <f>+VLOOKUP(D105,'[2]2024 Pricelist 1st May'!$B$6:$F$248,5,0)</f>
        <v>425</v>
      </c>
      <c r="J105" s="18" t="s">
        <v>1362</v>
      </c>
      <c r="K105" s="17"/>
      <c r="L105" s="17" t="s">
        <v>566</v>
      </c>
      <c r="M105" s="17">
        <v>2009</v>
      </c>
      <c r="N105" s="19">
        <v>8015086009191</v>
      </c>
      <c r="O105" s="20" t="s">
        <v>567</v>
      </c>
      <c r="P105" s="20" t="s">
        <v>568</v>
      </c>
      <c r="Q105" s="20" t="s">
        <v>569</v>
      </c>
      <c r="R105" s="20" t="s">
        <v>570</v>
      </c>
      <c r="S105" s="20" t="s">
        <v>571</v>
      </c>
      <c r="T105" s="20" t="s">
        <v>572</v>
      </c>
      <c r="U105" s="20" t="s">
        <v>573</v>
      </c>
      <c r="V105" s="20" t="s">
        <v>574</v>
      </c>
      <c r="W105" s="20" t="s">
        <v>575</v>
      </c>
      <c r="X105" s="20" t="s">
        <v>576</v>
      </c>
      <c r="Y105" s="17" t="s">
        <v>577</v>
      </c>
      <c r="Z105" s="17" t="s">
        <v>133</v>
      </c>
      <c r="AA105" s="17" t="s">
        <v>512</v>
      </c>
      <c r="AB105" s="17" t="s">
        <v>187</v>
      </c>
      <c r="AC105" s="20" t="s">
        <v>1377</v>
      </c>
      <c r="AD105" s="17" t="s">
        <v>578</v>
      </c>
      <c r="AE105" s="17">
        <v>1</v>
      </c>
      <c r="AF105" s="17" t="s">
        <v>579</v>
      </c>
      <c r="AG105" s="17" t="s">
        <v>580</v>
      </c>
      <c r="AH105" s="17" t="s">
        <v>1566</v>
      </c>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v>2.34</v>
      </c>
      <c r="CO105" s="17">
        <v>1.89</v>
      </c>
      <c r="CP105" s="22" t="s">
        <v>141</v>
      </c>
      <c r="CQ105" s="22" t="s">
        <v>134</v>
      </c>
      <c r="CR105" s="22" t="s">
        <v>141</v>
      </c>
      <c r="CS105" s="22" t="s">
        <v>141</v>
      </c>
      <c r="CT105" s="22" t="s">
        <v>141</v>
      </c>
      <c r="CU105" s="22" t="s">
        <v>134</v>
      </c>
      <c r="CV105" s="22" t="s">
        <v>142</v>
      </c>
      <c r="CW105" s="22" t="s">
        <v>141</v>
      </c>
      <c r="CX105" s="22" t="s">
        <v>141</v>
      </c>
      <c r="CY105" s="22" t="s">
        <v>134</v>
      </c>
      <c r="CZ105" s="22" t="s">
        <v>134</v>
      </c>
      <c r="DA105" s="22" t="str">
        <f t="shared" si="5"/>
        <v>F</v>
      </c>
      <c r="DB105" s="22" t="s">
        <v>143</v>
      </c>
      <c r="DC105" s="22" t="s">
        <v>141</v>
      </c>
      <c r="DD105" s="22" t="s">
        <v>141</v>
      </c>
      <c r="DE105" s="22" t="s">
        <v>141</v>
      </c>
      <c r="DF105" s="22" t="s">
        <v>141</v>
      </c>
      <c r="DG105" s="22" t="s">
        <v>141</v>
      </c>
      <c r="DH105" s="22" t="s">
        <v>141</v>
      </c>
      <c r="DI105" s="22" t="s">
        <v>141</v>
      </c>
      <c r="DJ105" s="22" t="s">
        <v>134</v>
      </c>
      <c r="DK105" s="22" t="s">
        <v>142</v>
      </c>
      <c r="DL105" s="22" t="s">
        <v>142</v>
      </c>
    </row>
    <row r="106" spans="1:116" ht="22.5" customHeight="1" x14ac:dyDescent="0.3">
      <c r="A106" s="52"/>
      <c r="B106" s="17" t="s">
        <v>481</v>
      </c>
      <c r="C106" s="29" t="s">
        <v>586</v>
      </c>
      <c r="D106" s="17" t="s">
        <v>587</v>
      </c>
      <c r="E106" s="17">
        <v>94051190</v>
      </c>
      <c r="F106" s="17" t="s">
        <v>1023</v>
      </c>
      <c r="G106" s="17" t="s">
        <v>585</v>
      </c>
      <c r="H106" s="17" t="s">
        <v>499</v>
      </c>
      <c r="I106" s="18">
        <f>+VLOOKUP(D106,'[2]2024 Pricelist 1st May'!$B$6:$F$248,5,0)</f>
        <v>380</v>
      </c>
      <c r="J106" s="18" t="s">
        <v>1413</v>
      </c>
      <c r="K106" s="17"/>
      <c r="L106" s="17" t="s">
        <v>566</v>
      </c>
      <c r="M106" s="17">
        <v>2009</v>
      </c>
      <c r="N106" s="19">
        <v>8015086000693</v>
      </c>
      <c r="O106" s="20" t="s">
        <v>567</v>
      </c>
      <c r="P106" s="20" t="s">
        <v>568</v>
      </c>
      <c r="Q106" s="20" t="s">
        <v>569</v>
      </c>
      <c r="R106" s="20" t="s">
        <v>570</v>
      </c>
      <c r="S106" s="20" t="s">
        <v>571</v>
      </c>
      <c r="T106" s="20" t="s">
        <v>572</v>
      </c>
      <c r="U106" s="20" t="s">
        <v>573</v>
      </c>
      <c r="V106" s="20" t="s">
        <v>574</v>
      </c>
      <c r="W106" s="20" t="s">
        <v>575</v>
      </c>
      <c r="X106" s="20" t="s">
        <v>576</v>
      </c>
      <c r="Y106" s="17" t="s">
        <v>577</v>
      </c>
      <c r="Z106" s="17" t="s">
        <v>133</v>
      </c>
      <c r="AA106" s="17" t="s">
        <v>512</v>
      </c>
      <c r="AB106" s="17" t="s">
        <v>187</v>
      </c>
      <c r="AC106" s="20" t="s">
        <v>1377</v>
      </c>
      <c r="AD106" s="17" t="s">
        <v>1378</v>
      </c>
      <c r="AE106" s="17">
        <v>1</v>
      </c>
      <c r="AF106" s="17" t="s">
        <v>579</v>
      </c>
      <c r="AG106" s="17" t="s">
        <v>580</v>
      </c>
      <c r="AH106" s="17" t="s">
        <v>1566</v>
      </c>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v>2.34</v>
      </c>
      <c r="CO106" s="17">
        <v>1.89</v>
      </c>
      <c r="CP106" s="22" t="s">
        <v>141</v>
      </c>
      <c r="CQ106" s="22" t="s">
        <v>134</v>
      </c>
      <c r="CR106" s="22" t="s">
        <v>141</v>
      </c>
      <c r="CS106" s="22" t="s">
        <v>141</v>
      </c>
      <c r="CT106" s="22" t="s">
        <v>141</v>
      </c>
      <c r="CU106" s="22" t="s">
        <v>134</v>
      </c>
      <c r="CV106" s="22" t="s">
        <v>142</v>
      </c>
      <c r="CW106" s="22" t="s">
        <v>141</v>
      </c>
      <c r="CX106" s="22" t="s">
        <v>141</v>
      </c>
      <c r="CY106" s="22" t="s">
        <v>134</v>
      </c>
      <c r="CZ106" s="22" t="s">
        <v>134</v>
      </c>
      <c r="DA106" s="22" t="str">
        <f t="shared" si="5"/>
        <v>F</v>
      </c>
      <c r="DB106" s="22" t="s">
        <v>143</v>
      </c>
      <c r="DC106" s="22" t="s">
        <v>141</v>
      </c>
      <c r="DD106" s="22" t="s">
        <v>141</v>
      </c>
      <c r="DE106" s="22" t="s">
        <v>141</v>
      </c>
      <c r="DF106" s="22" t="s">
        <v>141</v>
      </c>
      <c r="DG106" s="22" t="s">
        <v>141</v>
      </c>
      <c r="DH106" s="22" t="s">
        <v>141</v>
      </c>
      <c r="DI106" s="22" t="s">
        <v>141</v>
      </c>
      <c r="DJ106" s="22" t="s">
        <v>134</v>
      </c>
      <c r="DK106" s="22" t="s">
        <v>142</v>
      </c>
      <c r="DL106" s="22" t="s">
        <v>142</v>
      </c>
    </row>
    <row r="107" spans="1:116" ht="27.75" customHeight="1" x14ac:dyDescent="0.3">
      <c r="A107" s="52"/>
      <c r="B107" s="17" t="s">
        <v>481</v>
      </c>
      <c r="C107" s="29" t="s">
        <v>586</v>
      </c>
      <c r="D107" s="17" t="s">
        <v>588</v>
      </c>
      <c r="E107" s="17">
        <v>94051190</v>
      </c>
      <c r="F107" s="17" t="s">
        <v>145</v>
      </c>
      <c r="G107" s="17" t="s">
        <v>582</v>
      </c>
      <c r="H107" s="17" t="s">
        <v>499</v>
      </c>
      <c r="I107" s="18">
        <f>+VLOOKUP(D107,'[2]2024 Pricelist 1st May'!$B$6:$F$248,5,0)</f>
        <v>415</v>
      </c>
      <c r="J107" s="18" t="s">
        <v>1362</v>
      </c>
      <c r="K107" s="17"/>
      <c r="L107" s="17" t="s">
        <v>566</v>
      </c>
      <c r="M107" s="17">
        <v>2009</v>
      </c>
      <c r="N107" s="19">
        <v>8015086005483</v>
      </c>
      <c r="O107" s="20" t="s">
        <v>567</v>
      </c>
      <c r="P107" s="20" t="s">
        <v>568</v>
      </c>
      <c r="Q107" s="20" t="s">
        <v>569</v>
      </c>
      <c r="R107" s="20" t="s">
        <v>570</v>
      </c>
      <c r="S107" s="20" t="s">
        <v>571</v>
      </c>
      <c r="T107" s="20" t="s">
        <v>572</v>
      </c>
      <c r="U107" s="20" t="s">
        <v>573</v>
      </c>
      <c r="V107" s="20" t="s">
        <v>574</v>
      </c>
      <c r="W107" s="20" t="s">
        <v>575</v>
      </c>
      <c r="X107" s="20" t="s">
        <v>576</v>
      </c>
      <c r="Y107" s="17" t="s">
        <v>577</v>
      </c>
      <c r="Z107" s="17" t="s">
        <v>133</v>
      </c>
      <c r="AA107" s="17" t="s">
        <v>512</v>
      </c>
      <c r="AB107" s="17" t="s">
        <v>187</v>
      </c>
      <c r="AC107" s="20" t="s">
        <v>1377</v>
      </c>
      <c r="AD107" s="17" t="s">
        <v>1378</v>
      </c>
      <c r="AE107" s="17">
        <v>1</v>
      </c>
      <c r="AF107" s="17" t="s">
        <v>579</v>
      </c>
      <c r="AG107" s="17" t="s">
        <v>580</v>
      </c>
      <c r="AH107" s="17" t="s">
        <v>1566</v>
      </c>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v>2.34</v>
      </c>
      <c r="CO107" s="17">
        <v>1.89</v>
      </c>
      <c r="CP107" s="22" t="s">
        <v>141</v>
      </c>
      <c r="CQ107" s="22" t="s">
        <v>134</v>
      </c>
      <c r="CR107" s="22" t="s">
        <v>141</v>
      </c>
      <c r="CS107" s="22" t="s">
        <v>141</v>
      </c>
      <c r="CT107" s="22" t="s">
        <v>141</v>
      </c>
      <c r="CU107" s="22" t="s">
        <v>134</v>
      </c>
      <c r="CV107" s="22" t="s">
        <v>142</v>
      </c>
      <c r="CW107" s="22" t="s">
        <v>141</v>
      </c>
      <c r="CX107" s="22" t="s">
        <v>141</v>
      </c>
      <c r="CY107" s="22" t="s">
        <v>134</v>
      </c>
      <c r="CZ107" s="22" t="s">
        <v>134</v>
      </c>
      <c r="DA107" s="22" t="str">
        <f t="shared" si="5"/>
        <v>F</v>
      </c>
      <c r="DB107" s="22" t="s">
        <v>143</v>
      </c>
      <c r="DC107" s="22" t="s">
        <v>141</v>
      </c>
      <c r="DD107" s="22" t="s">
        <v>141</v>
      </c>
      <c r="DE107" s="22" t="s">
        <v>141</v>
      </c>
      <c r="DF107" s="22" t="s">
        <v>141</v>
      </c>
      <c r="DG107" s="22" t="s">
        <v>141</v>
      </c>
      <c r="DH107" s="22" t="s">
        <v>141</v>
      </c>
      <c r="DI107" s="22" t="s">
        <v>141</v>
      </c>
      <c r="DJ107" s="22" t="s">
        <v>134</v>
      </c>
      <c r="DK107" s="22" t="s">
        <v>142</v>
      </c>
      <c r="DL107" s="22" t="s">
        <v>142</v>
      </c>
    </row>
    <row r="108" spans="1:116" ht="24" customHeight="1" x14ac:dyDescent="0.3">
      <c r="A108" s="52"/>
      <c r="B108" s="17" t="s">
        <v>481</v>
      </c>
      <c r="C108" s="29" t="s">
        <v>586</v>
      </c>
      <c r="D108" s="17" t="s">
        <v>589</v>
      </c>
      <c r="E108" s="17">
        <v>94051190</v>
      </c>
      <c r="F108" s="17" t="s">
        <v>192</v>
      </c>
      <c r="G108" s="17" t="s">
        <v>584</v>
      </c>
      <c r="H108" s="17" t="s">
        <v>499</v>
      </c>
      <c r="I108" s="18">
        <f>+VLOOKUP(D108,'[2]2024 Pricelist 1st May'!$B$6:$F$248,5,0)</f>
        <v>415</v>
      </c>
      <c r="J108" s="18" t="s">
        <v>1362</v>
      </c>
      <c r="K108" s="17"/>
      <c r="L108" s="17" t="s">
        <v>566</v>
      </c>
      <c r="M108" s="17">
        <v>2009</v>
      </c>
      <c r="N108" s="19">
        <v>8015086009245</v>
      </c>
      <c r="O108" s="20" t="s">
        <v>567</v>
      </c>
      <c r="P108" s="20" t="s">
        <v>568</v>
      </c>
      <c r="Q108" s="20" t="s">
        <v>569</v>
      </c>
      <c r="R108" s="20" t="s">
        <v>570</v>
      </c>
      <c r="S108" s="20" t="s">
        <v>571</v>
      </c>
      <c r="T108" s="20" t="s">
        <v>572</v>
      </c>
      <c r="U108" s="20" t="s">
        <v>573</v>
      </c>
      <c r="V108" s="20" t="s">
        <v>574</v>
      </c>
      <c r="W108" s="20" t="s">
        <v>575</v>
      </c>
      <c r="X108" s="20" t="s">
        <v>576</v>
      </c>
      <c r="Y108" s="17" t="s">
        <v>577</v>
      </c>
      <c r="Z108" s="17" t="s">
        <v>133</v>
      </c>
      <c r="AA108" s="17" t="s">
        <v>512</v>
      </c>
      <c r="AB108" s="17" t="s">
        <v>187</v>
      </c>
      <c r="AC108" s="20" t="s">
        <v>1377</v>
      </c>
      <c r="AD108" s="17" t="s">
        <v>1378</v>
      </c>
      <c r="AE108" s="17">
        <v>1</v>
      </c>
      <c r="AF108" s="17" t="s">
        <v>579</v>
      </c>
      <c r="AG108" s="17" t="s">
        <v>580</v>
      </c>
      <c r="AH108" s="17" t="s">
        <v>1566</v>
      </c>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v>2.34</v>
      </c>
      <c r="CO108" s="17">
        <v>1.89</v>
      </c>
      <c r="CP108" s="22" t="s">
        <v>141</v>
      </c>
      <c r="CQ108" s="22" t="s">
        <v>134</v>
      </c>
      <c r="CR108" s="22" t="s">
        <v>141</v>
      </c>
      <c r="CS108" s="22" t="s">
        <v>141</v>
      </c>
      <c r="CT108" s="22" t="s">
        <v>141</v>
      </c>
      <c r="CU108" s="22" t="s">
        <v>134</v>
      </c>
      <c r="CV108" s="22" t="s">
        <v>142</v>
      </c>
      <c r="CW108" s="22" t="s">
        <v>141</v>
      </c>
      <c r="CX108" s="22" t="s">
        <v>141</v>
      </c>
      <c r="CY108" s="22" t="s">
        <v>134</v>
      </c>
      <c r="CZ108" s="22" t="s">
        <v>134</v>
      </c>
      <c r="DA108" s="22" t="str">
        <f t="shared" si="5"/>
        <v>F</v>
      </c>
      <c r="DB108" s="22" t="s">
        <v>143</v>
      </c>
      <c r="DC108" s="22" t="s">
        <v>141</v>
      </c>
      <c r="DD108" s="22" t="s">
        <v>141</v>
      </c>
      <c r="DE108" s="22" t="s">
        <v>141</v>
      </c>
      <c r="DF108" s="22" t="s">
        <v>141</v>
      </c>
      <c r="DG108" s="22" t="s">
        <v>141</v>
      </c>
      <c r="DH108" s="22" t="s">
        <v>141</v>
      </c>
      <c r="DI108" s="22" t="s">
        <v>141</v>
      </c>
      <c r="DJ108" s="22" t="s">
        <v>134</v>
      </c>
      <c r="DK108" s="22" t="s">
        <v>142</v>
      </c>
      <c r="DL108" s="22" t="s">
        <v>142</v>
      </c>
    </row>
    <row r="109" spans="1:116" ht="46.5" customHeight="1" x14ac:dyDescent="0.3">
      <c r="A109" s="52"/>
      <c r="B109" s="17" t="s">
        <v>481</v>
      </c>
      <c r="C109" s="29" t="s">
        <v>590</v>
      </c>
      <c r="D109" s="17" t="s">
        <v>591</v>
      </c>
      <c r="E109" s="17">
        <v>94051190</v>
      </c>
      <c r="F109" s="17" t="s">
        <v>1023</v>
      </c>
      <c r="G109" s="17" t="s">
        <v>585</v>
      </c>
      <c r="H109" s="17" t="s">
        <v>499</v>
      </c>
      <c r="I109" s="18">
        <f>+VLOOKUP(D109,'[2]2024 Pricelist 1st May'!$B$6:$F$248,5,0)</f>
        <v>1150</v>
      </c>
      <c r="J109" s="18" t="s">
        <v>1362</v>
      </c>
      <c r="K109" s="17"/>
      <c r="L109" s="17" t="s">
        <v>566</v>
      </c>
      <c r="M109" s="17">
        <v>2009</v>
      </c>
      <c r="N109" s="19">
        <v>8015086000709</v>
      </c>
      <c r="O109" s="20" t="s">
        <v>567</v>
      </c>
      <c r="P109" s="20" t="s">
        <v>568</v>
      </c>
      <c r="Q109" s="20" t="s">
        <v>569</v>
      </c>
      <c r="R109" s="20" t="s">
        <v>570</v>
      </c>
      <c r="S109" s="20" t="s">
        <v>571</v>
      </c>
      <c r="T109" s="20" t="s">
        <v>572</v>
      </c>
      <c r="U109" s="20" t="s">
        <v>573</v>
      </c>
      <c r="V109" s="20" t="s">
        <v>574</v>
      </c>
      <c r="W109" s="20" t="s">
        <v>575</v>
      </c>
      <c r="X109" s="20" t="s">
        <v>576</v>
      </c>
      <c r="Y109" s="17" t="s">
        <v>592</v>
      </c>
      <c r="Z109" s="17" t="s">
        <v>133</v>
      </c>
      <c r="AA109" s="17" t="s">
        <v>512</v>
      </c>
      <c r="AB109" s="17" t="s">
        <v>187</v>
      </c>
      <c r="AC109" s="20" t="s">
        <v>1379</v>
      </c>
      <c r="AD109" s="17" t="s">
        <v>578</v>
      </c>
      <c r="AE109" s="17">
        <v>1</v>
      </c>
      <c r="AF109" s="17" t="s">
        <v>593</v>
      </c>
      <c r="AG109" s="17" t="s">
        <v>439</v>
      </c>
      <c r="AH109" s="17" t="s">
        <v>1557</v>
      </c>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v>6.72</v>
      </c>
      <c r="CO109" s="17">
        <v>5.78</v>
      </c>
      <c r="CP109" s="22" t="s">
        <v>141</v>
      </c>
      <c r="CQ109" s="22" t="s">
        <v>134</v>
      </c>
      <c r="CR109" s="22" t="s">
        <v>141</v>
      </c>
      <c r="CS109" s="22" t="s">
        <v>141</v>
      </c>
      <c r="CT109" s="22" t="s">
        <v>141</v>
      </c>
      <c r="CU109" s="22" t="s">
        <v>134</v>
      </c>
      <c r="CV109" s="22" t="s">
        <v>142</v>
      </c>
      <c r="CW109" s="22" t="s">
        <v>141</v>
      </c>
      <c r="CX109" s="22" t="s">
        <v>141</v>
      </c>
      <c r="CY109" s="22" t="s">
        <v>134</v>
      </c>
      <c r="CZ109" s="22" t="s">
        <v>134</v>
      </c>
      <c r="DA109" s="22" t="str">
        <f t="shared" si="5"/>
        <v>F</v>
      </c>
      <c r="DB109" s="22" t="s">
        <v>143</v>
      </c>
      <c r="DC109" s="22" t="s">
        <v>141</v>
      </c>
      <c r="DD109" s="22" t="s">
        <v>141</v>
      </c>
      <c r="DE109" s="22" t="s">
        <v>141</v>
      </c>
      <c r="DF109" s="22" t="s">
        <v>141</v>
      </c>
      <c r="DG109" s="22" t="s">
        <v>141</v>
      </c>
      <c r="DH109" s="22" t="s">
        <v>141</v>
      </c>
      <c r="DI109" s="22" t="s">
        <v>141</v>
      </c>
      <c r="DJ109" s="22" t="s">
        <v>134</v>
      </c>
      <c r="DK109" s="22" t="s">
        <v>142</v>
      </c>
      <c r="DL109" s="22" t="s">
        <v>142</v>
      </c>
    </row>
    <row r="110" spans="1:116" ht="60.75" customHeight="1" x14ac:dyDescent="0.3">
      <c r="A110" s="52"/>
      <c r="B110" s="17" t="s">
        <v>481</v>
      </c>
      <c r="C110" s="29" t="s">
        <v>590</v>
      </c>
      <c r="D110" s="17" t="s">
        <v>594</v>
      </c>
      <c r="E110" s="17">
        <v>94051190</v>
      </c>
      <c r="F110" s="17" t="s">
        <v>145</v>
      </c>
      <c r="G110" s="17" t="s">
        <v>582</v>
      </c>
      <c r="H110" s="17" t="s">
        <v>499</v>
      </c>
      <c r="I110" s="18">
        <f>+VLOOKUP(D110,'[2]2024 Pricelist 1st May'!$B$6:$F$248,5,0)</f>
        <v>1250</v>
      </c>
      <c r="J110" s="18" t="s">
        <v>1359</v>
      </c>
      <c r="K110" s="17"/>
      <c r="L110" s="17" t="s">
        <v>566</v>
      </c>
      <c r="M110" s="17">
        <v>2009</v>
      </c>
      <c r="N110" s="19">
        <v>8015086010722</v>
      </c>
      <c r="O110" s="20" t="s">
        <v>567</v>
      </c>
      <c r="P110" s="20" t="s">
        <v>568</v>
      </c>
      <c r="Q110" s="20" t="s">
        <v>569</v>
      </c>
      <c r="R110" s="20" t="s">
        <v>570</v>
      </c>
      <c r="S110" s="20" t="s">
        <v>571</v>
      </c>
      <c r="T110" s="20" t="s">
        <v>572</v>
      </c>
      <c r="U110" s="20" t="s">
        <v>573</v>
      </c>
      <c r="V110" s="20" t="s">
        <v>574</v>
      </c>
      <c r="W110" s="20" t="s">
        <v>575</v>
      </c>
      <c r="X110" s="20" t="s">
        <v>576</v>
      </c>
      <c r="Y110" s="17" t="s">
        <v>592</v>
      </c>
      <c r="Z110" s="17" t="s">
        <v>133</v>
      </c>
      <c r="AA110" s="17" t="s">
        <v>512</v>
      </c>
      <c r="AB110" s="17" t="s">
        <v>187</v>
      </c>
      <c r="AC110" s="20" t="s">
        <v>1379</v>
      </c>
      <c r="AD110" s="17" t="s">
        <v>578</v>
      </c>
      <c r="AE110" s="17">
        <v>1</v>
      </c>
      <c r="AF110" s="17" t="s">
        <v>593</v>
      </c>
      <c r="AG110" s="17" t="s">
        <v>439</v>
      </c>
      <c r="AH110" s="17" t="s">
        <v>1557</v>
      </c>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v>6.72</v>
      </c>
      <c r="CO110" s="17">
        <v>5.78</v>
      </c>
      <c r="CP110" s="22" t="s">
        <v>141</v>
      </c>
      <c r="CQ110" s="22" t="s">
        <v>134</v>
      </c>
      <c r="CR110" s="22" t="s">
        <v>141</v>
      </c>
      <c r="CS110" s="22" t="s">
        <v>141</v>
      </c>
      <c r="CT110" s="22" t="s">
        <v>141</v>
      </c>
      <c r="CU110" s="22" t="s">
        <v>134</v>
      </c>
      <c r="CV110" s="22" t="s">
        <v>142</v>
      </c>
      <c r="CW110" s="22" t="s">
        <v>141</v>
      </c>
      <c r="CX110" s="22" t="s">
        <v>141</v>
      </c>
      <c r="CY110" s="22" t="s">
        <v>134</v>
      </c>
      <c r="CZ110" s="22" t="s">
        <v>134</v>
      </c>
      <c r="DA110" s="22" t="str">
        <f t="shared" si="5"/>
        <v>F</v>
      </c>
      <c r="DB110" s="22" t="s">
        <v>143</v>
      </c>
      <c r="DC110" s="22" t="s">
        <v>141</v>
      </c>
      <c r="DD110" s="22" t="s">
        <v>141</v>
      </c>
      <c r="DE110" s="22" t="s">
        <v>141</v>
      </c>
      <c r="DF110" s="22" t="s">
        <v>141</v>
      </c>
      <c r="DG110" s="22" t="s">
        <v>141</v>
      </c>
      <c r="DH110" s="22" t="s">
        <v>141</v>
      </c>
      <c r="DI110" s="22" t="s">
        <v>141</v>
      </c>
      <c r="DJ110" s="22" t="s">
        <v>134</v>
      </c>
      <c r="DK110" s="22" t="s">
        <v>142</v>
      </c>
      <c r="DL110" s="22" t="s">
        <v>142</v>
      </c>
    </row>
    <row r="111" spans="1:116" ht="55.5" customHeight="1" x14ac:dyDescent="0.3">
      <c r="A111" s="52"/>
      <c r="B111" s="17" t="s">
        <v>481</v>
      </c>
      <c r="C111" s="29" t="s">
        <v>590</v>
      </c>
      <c r="D111" s="17" t="s">
        <v>595</v>
      </c>
      <c r="E111" s="17">
        <v>94051190</v>
      </c>
      <c r="F111" s="17" t="s">
        <v>192</v>
      </c>
      <c r="G111" s="17" t="s">
        <v>584</v>
      </c>
      <c r="H111" s="17" t="s">
        <v>499</v>
      </c>
      <c r="I111" s="18">
        <f>+VLOOKUP(D111,'[2]2024 Pricelist 1st May'!$B$6:$F$248,5,0)</f>
        <v>1250</v>
      </c>
      <c r="J111" s="18" t="s">
        <v>1359</v>
      </c>
      <c r="K111" s="17"/>
      <c r="L111" s="17" t="s">
        <v>566</v>
      </c>
      <c r="M111" s="17">
        <v>2009</v>
      </c>
      <c r="N111" s="19">
        <v>8015086010739</v>
      </c>
      <c r="O111" s="20" t="s">
        <v>567</v>
      </c>
      <c r="P111" s="20" t="s">
        <v>568</v>
      </c>
      <c r="Q111" s="20" t="s">
        <v>569</v>
      </c>
      <c r="R111" s="20" t="s">
        <v>570</v>
      </c>
      <c r="S111" s="20" t="s">
        <v>571</v>
      </c>
      <c r="T111" s="20" t="s">
        <v>572</v>
      </c>
      <c r="U111" s="20" t="s">
        <v>573</v>
      </c>
      <c r="V111" s="20" t="s">
        <v>574</v>
      </c>
      <c r="W111" s="20" t="s">
        <v>575</v>
      </c>
      <c r="X111" s="20" t="s">
        <v>576</v>
      </c>
      <c r="Y111" s="17" t="s">
        <v>592</v>
      </c>
      <c r="Z111" s="17" t="s">
        <v>133</v>
      </c>
      <c r="AA111" s="17" t="s">
        <v>512</v>
      </c>
      <c r="AB111" s="17" t="s">
        <v>187</v>
      </c>
      <c r="AC111" s="20" t="s">
        <v>1379</v>
      </c>
      <c r="AD111" s="17" t="s">
        <v>578</v>
      </c>
      <c r="AE111" s="17">
        <v>1</v>
      </c>
      <c r="AF111" s="17" t="s">
        <v>593</v>
      </c>
      <c r="AG111" s="17" t="s">
        <v>439</v>
      </c>
      <c r="AH111" s="17" t="s">
        <v>1557</v>
      </c>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v>6.72</v>
      </c>
      <c r="CO111" s="17">
        <v>5.78</v>
      </c>
      <c r="CP111" s="22" t="s">
        <v>141</v>
      </c>
      <c r="CQ111" s="22" t="s">
        <v>134</v>
      </c>
      <c r="CR111" s="22" t="s">
        <v>141</v>
      </c>
      <c r="CS111" s="22" t="s">
        <v>141</v>
      </c>
      <c r="CT111" s="22" t="s">
        <v>141</v>
      </c>
      <c r="CU111" s="22" t="s">
        <v>134</v>
      </c>
      <c r="CV111" s="22" t="s">
        <v>142</v>
      </c>
      <c r="CW111" s="22" t="s">
        <v>141</v>
      </c>
      <c r="CX111" s="22" t="s">
        <v>141</v>
      </c>
      <c r="CY111" s="22" t="s">
        <v>134</v>
      </c>
      <c r="CZ111" s="22" t="s">
        <v>134</v>
      </c>
      <c r="DA111" s="22" t="str">
        <f t="shared" si="5"/>
        <v>F</v>
      </c>
      <c r="DB111" s="22" t="s">
        <v>143</v>
      </c>
      <c r="DC111" s="22" t="s">
        <v>141</v>
      </c>
      <c r="DD111" s="22" t="s">
        <v>141</v>
      </c>
      <c r="DE111" s="22" t="s">
        <v>141</v>
      </c>
      <c r="DF111" s="22" t="s">
        <v>141</v>
      </c>
      <c r="DG111" s="22" t="s">
        <v>141</v>
      </c>
      <c r="DH111" s="22" t="s">
        <v>141</v>
      </c>
      <c r="DI111" s="22" t="s">
        <v>141</v>
      </c>
      <c r="DJ111" s="22" t="s">
        <v>134</v>
      </c>
      <c r="DK111" s="22" t="s">
        <v>142</v>
      </c>
      <c r="DL111" s="22" t="s">
        <v>142</v>
      </c>
    </row>
    <row r="112" spans="1:116" ht="52.5" customHeight="1" x14ac:dyDescent="0.3">
      <c r="A112" s="52"/>
      <c r="B112" s="17" t="s">
        <v>481</v>
      </c>
      <c r="C112" s="29" t="s">
        <v>596</v>
      </c>
      <c r="D112" s="17" t="s">
        <v>597</v>
      </c>
      <c r="E112" s="17">
        <v>94051190</v>
      </c>
      <c r="F112" s="17" t="s">
        <v>1023</v>
      </c>
      <c r="G112" s="17" t="s">
        <v>585</v>
      </c>
      <c r="H112" s="17" t="s">
        <v>499</v>
      </c>
      <c r="I112" s="18">
        <f>+VLOOKUP(D112,'[2]2024 Pricelist 1st May'!$B$6:$F$248,5,0)</f>
        <v>2300</v>
      </c>
      <c r="J112" s="18" t="s">
        <v>1360</v>
      </c>
      <c r="K112" s="17"/>
      <c r="L112" s="17" t="s">
        <v>566</v>
      </c>
      <c r="M112" s="17">
        <v>2009</v>
      </c>
      <c r="N112" s="19">
        <v>8015086009436</v>
      </c>
      <c r="O112" s="20" t="s">
        <v>567</v>
      </c>
      <c r="P112" s="20" t="s">
        <v>568</v>
      </c>
      <c r="Q112" s="20" t="s">
        <v>569</v>
      </c>
      <c r="R112" s="20" t="s">
        <v>570</v>
      </c>
      <c r="S112" s="20" t="s">
        <v>571</v>
      </c>
      <c r="T112" s="20" t="s">
        <v>572</v>
      </c>
      <c r="U112" s="20" t="s">
        <v>573</v>
      </c>
      <c r="V112" s="20" t="s">
        <v>574</v>
      </c>
      <c r="W112" s="20" t="s">
        <v>575</v>
      </c>
      <c r="X112" s="20" t="s">
        <v>576</v>
      </c>
      <c r="Y112" s="17" t="s">
        <v>598</v>
      </c>
      <c r="Z112" s="17" t="s">
        <v>133</v>
      </c>
      <c r="AA112" s="17" t="s">
        <v>512</v>
      </c>
      <c r="AB112" s="17" t="s">
        <v>187</v>
      </c>
      <c r="AC112" s="20" t="s">
        <v>1380</v>
      </c>
      <c r="AD112" s="17" t="s">
        <v>578</v>
      </c>
      <c r="AE112" s="17">
        <v>6</v>
      </c>
      <c r="AF112" s="17" t="s">
        <v>579</v>
      </c>
      <c r="AG112" s="17" t="s">
        <v>580</v>
      </c>
      <c r="AH112" s="17" t="s">
        <v>1566</v>
      </c>
      <c r="AI112" s="17" t="s">
        <v>579</v>
      </c>
      <c r="AJ112" s="17" t="s">
        <v>580</v>
      </c>
      <c r="AK112" s="17" t="s">
        <v>1566</v>
      </c>
      <c r="AL112" s="17" t="s">
        <v>579</v>
      </c>
      <c r="AM112" s="17" t="s">
        <v>580</v>
      </c>
      <c r="AN112" s="17" t="s">
        <v>1566</v>
      </c>
      <c r="AO112" s="17" t="s">
        <v>579</v>
      </c>
      <c r="AP112" s="17" t="s">
        <v>580</v>
      </c>
      <c r="AQ112" s="17" t="s">
        <v>1566</v>
      </c>
      <c r="AR112" s="17" t="s">
        <v>579</v>
      </c>
      <c r="AS112" s="17" t="s">
        <v>580</v>
      </c>
      <c r="AT112" s="17" t="s">
        <v>1566</v>
      </c>
      <c r="AU112" s="17" t="s">
        <v>459</v>
      </c>
      <c r="AV112" s="17" t="s">
        <v>599</v>
      </c>
      <c r="AW112" s="17" t="s">
        <v>1567</v>
      </c>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v>14.2</v>
      </c>
      <c r="CO112" s="17">
        <v>11.3</v>
      </c>
      <c r="CP112" s="22" t="s">
        <v>141</v>
      </c>
      <c r="CQ112" s="22" t="s">
        <v>134</v>
      </c>
      <c r="CR112" s="22" t="s">
        <v>141</v>
      </c>
      <c r="CS112" s="22" t="s">
        <v>141</v>
      </c>
      <c r="CT112" s="22" t="s">
        <v>141</v>
      </c>
      <c r="CU112" s="22" t="s">
        <v>134</v>
      </c>
      <c r="CV112" s="22" t="s">
        <v>142</v>
      </c>
      <c r="CW112" s="22" t="s">
        <v>141</v>
      </c>
      <c r="CX112" s="22" t="s">
        <v>141</v>
      </c>
      <c r="CY112" s="22" t="s">
        <v>134</v>
      </c>
      <c r="CZ112" s="22" t="s">
        <v>134</v>
      </c>
      <c r="DA112" s="22" t="str">
        <f t="shared" si="5"/>
        <v>F</v>
      </c>
      <c r="DB112" s="22" t="s">
        <v>143</v>
      </c>
      <c r="DC112" s="22" t="s">
        <v>141</v>
      </c>
      <c r="DD112" s="22" t="s">
        <v>141</v>
      </c>
      <c r="DE112" s="22" t="s">
        <v>141</v>
      </c>
      <c r="DF112" s="22" t="s">
        <v>141</v>
      </c>
      <c r="DG112" s="22" t="s">
        <v>141</v>
      </c>
      <c r="DH112" s="22" t="s">
        <v>141</v>
      </c>
      <c r="DI112" s="22" t="s">
        <v>141</v>
      </c>
      <c r="DJ112" s="22" t="s">
        <v>134</v>
      </c>
      <c r="DK112" s="22" t="s">
        <v>142</v>
      </c>
      <c r="DL112" s="22" t="s">
        <v>142</v>
      </c>
    </row>
    <row r="113" spans="1:116" ht="50.25" customHeight="1" x14ac:dyDescent="0.3">
      <c r="A113" s="52"/>
      <c r="B113" s="17" t="s">
        <v>481</v>
      </c>
      <c r="C113" s="29" t="s">
        <v>596</v>
      </c>
      <c r="D113" s="17" t="s">
        <v>600</v>
      </c>
      <c r="E113" s="17">
        <v>94051190</v>
      </c>
      <c r="F113" s="17" t="s">
        <v>145</v>
      </c>
      <c r="G113" s="17" t="s">
        <v>582</v>
      </c>
      <c r="H113" s="17" t="s">
        <v>499</v>
      </c>
      <c r="I113" s="18">
        <f>+VLOOKUP(D113,'[2]2024 Pricelist 1st May'!$B$6:$F$248,5,0)</f>
        <v>2500</v>
      </c>
      <c r="J113" s="18" t="s">
        <v>1360</v>
      </c>
      <c r="K113" s="17"/>
      <c r="L113" s="17" t="s">
        <v>566</v>
      </c>
      <c r="M113" s="17">
        <v>2009</v>
      </c>
      <c r="N113" s="19">
        <v>8015086009443</v>
      </c>
      <c r="O113" s="20" t="s">
        <v>567</v>
      </c>
      <c r="P113" s="20" t="s">
        <v>568</v>
      </c>
      <c r="Q113" s="20" t="s">
        <v>569</v>
      </c>
      <c r="R113" s="20" t="s">
        <v>570</v>
      </c>
      <c r="S113" s="20" t="s">
        <v>571</v>
      </c>
      <c r="T113" s="20" t="s">
        <v>572</v>
      </c>
      <c r="U113" s="20" t="s">
        <v>573</v>
      </c>
      <c r="V113" s="20" t="s">
        <v>574</v>
      </c>
      <c r="W113" s="20" t="s">
        <v>575</v>
      </c>
      <c r="X113" s="20" t="s">
        <v>576</v>
      </c>
      <c r="Y113" s="17" t="s">
        <v>598</v>
      </c>
      <c r="Z113" s="17" t="s">
        <v>133</v>
      </c>
      <c r="AA113" s="17" t="s">
        <v>512</v>
      </c>
      <c r="AB113" s="17" t="s">
        <v>187</v>
      </c>
      <c r="AC113" s="20" t="s">
        <v>1380</v>
      </c>
      <c r="AD113" s="17" t="s">
        <v>578</v>
      </c>
      <c r="AE113" s="17">
        <v>6</v>
      </c>
      <c r="AF113" s="17" t="s">
        <v>579</v>
      </c>
      <c r="AG113" s="17" t="s">
        <v>580</v>
      </c>
      <c r="AH113" s="17" t="s">
        <v>1566</v>
      </c>
      <c r="AI113" s="17" t="s">
        <v>579</v>
      </c>
      <c r="AJ113" s="17" t="s">
        <v>580</v>
      </c>
      <c r="AK113" s="17" t="s">
        <v>1566</v>
      </c>
      <c r="AL113" s="17" t="s">
        <v>579</v>
      </c>
      <c r="AM113" s="17" t="s">
        <v>580</v>
      </c>
      <c r="AN113" s="17" t="s">
        <v>1566</v>
      </c>
      <c r="AO113" s="17" t="s">
        <v>579</v>
      </c>
      <c r="AP113" s="17" t="s">
        <v>580</v>
      </c>
      <c r="AQ113" s="17" t="s">
        <v>1566</v>
      </c>
      <c r="AR113" s="17" t="s">
        <v>579</v>
      </c>
      <c r="AS113" s="17" t="s">
        <v>580</v>
      </c>
      <c r="AT113" s="17" t="s">
        <v>1566</v>
      </c>
      <c r="AU113" s="17" t="s">
        <v>459</v>
      </c>
      <c r="AV113" s="17" t="s">
        <v>599</v>
      </c>
      <c r="AW113" s="17" t="s">
        <v>1567</v>
      </c>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v>14.2</v>
      </c>
      <c r="CO113" s="17">
        <v>11.3</v>
      </c>
      <c r="CP113" s="22" t="s">
        <v>141</v>
      </c>
      <c r="CQ113" s="22" t="s">
        <v>134</v>
      </c>
      <c r="CR113" s="22" t="s">
        <v>141</v>
      </c>
      <c r="CS113" s="22" t="s">
        <v>141</v>
      </c>
      <c r="CT113" s="22" t="s">
        <v>141</v>
      </c>
      <c r="CU113" s="22" t="s">
        <v>134</v>
      </c>
      <c r="CV113" s="22" t="s">
        <v>142</v>
      </c>
      <c r="CW113" s="22" t="s">
        <v>141</v>
      </c>
      <c r="CX113" s="22" t="s">
        <v>141</v>
      </c>
      <c r="CY113" s="22" t="s">
        <v>134</v>
      </c>
      <c r="CZ113" s="22" t="s">
        <v>134</v>
      </c>
      <c r="DA113" s="22" t="str">
        <f t="shared" si="5"/>
        <v>F</v>
      </c>
      <c r="DB113" s="22" t="s">
        <v>143</v>
      </c>
      <c r="DC113" s="22" t="s">
        <v>141</v>
      </c>
      <c r="DD113" s="22" t="s">
        <v>141</v>
      </c>
      <c r="DE113" s="22" t="s">
        <v>141</v>
      </c>
      <c r="DF113" s="22" t="s">
        <v>141</v>
      </c>
      <c r="DG113" s="22" t="s">
        <v>141</v>
      </c>
      <c r="DH113" s="22" t="s">
        <v>141</v>
      </c>
      <c r="DI113" s="22" t="s">
        <v>141</v>
      </c>
      <c r="DJ113" s="22" t="s">
        <v>134</v>
      </c>
      <c r="DK113" s="22" t="s">
        <v>142</v>
      </c>
      <c r="DL113" s="22" t="s">
        <v>142</v>
      </c>
    </row>
    <row r="114" spans="1:116" ht="46.5" customHeight="1" x14ac:dyDescent="0.3">
      <c r="A114" s="52"/>
      <c r="B114" s="17" t="s">
        <v>481</v>
      </c>
      <c r="C114" s="29" t="s">
        <v>596</v>
      </c>
      <c r="D114" s="17" t="s">
        <v>601</v>
      </c>
      <c r="E114" s="17">
        <v>94051190</v>
      </c>
      <c r="F114" s="17" t="s">
        <v>192</v>
      </c>
      <c r="G114" s="17" t="s">
        <v>584</v>
      </c>
      <c r="H114" s="17" t="s">
        <v>499</v>
      </c>
      <c r="I114" s="18">
        <f>+VLOOKUP(D114,'[2]2024 Pricelist 1st May'!$B$6:$F$248,5,0)</f>
        <v>2500</v>
      </c>
      <c r="J114" s="18" t="s">
        <v>1360</v>
      </c>
      <c r="K114" s="17"/>
      <c r="L114" s="17" t="s">
        <v>566</v>
      </c>
      <c r="M114" s="17">
        <v>2009</v>
      </c>
      <c r="N114" s="19">
        <v>8015086009450</v>
      </c>
      <c r="O114" s="20" t="s">
        <v>567</v>
      </c>
      <c r="P114" s="20" t="s">
        <v>568</v>
      </c>
      <c r="Q114" s="20" t="s">
        <v>569</v>
      </c>
      <c r="R114" s="20" t="s">
        <v>570</v>
      </c>
      <c r="S114" s="20" t="s">
        <v>571</v>
      </c>
      <c r="T114" s="20" t="s">
        <v>572</v>
      </c>
      <c r="U114" s="20" t="s">
        <v>573</v>
      </c>
      <c r="V114" s="20" t="s">
        <v>574</v>
      </c>
      <c r="W114" s="20" t="s">
        <v>575</v>
      </c>
      <c r="X114" s="20" t="s">
        <v>576</v>
      </c>
      <c r="Y114" s="17" t="s">
        <v>598</v>
      </c>
      <c r="Z114" s="17" t="s">
        <v>133</v>
      </c>
      <c r="AA114" s="17" t="s">
        <v>512</v>
      </c>
      <c r="AB114" s="17" t="s">
        <v>187</v>
      </c>
      <c r="AC114" s="20" t="s">
        <v>1380</v>
      </c>
      <c r="AD114" s="17" t="s">
        <v>578</v>
      </c>
      <c r="AE114" s="17">
        <v>6</v>
      </c>
      <c r="AF114" s="17" t="s">
        <v>579</v>
      </c>
      <c r="AG114" s="17" t="s">
        <v>580</v>
      </c>
      <c r="AH114" s="17" t="s">
        <v>1566</v>
      </c>
      <c r="AI114" s="17" t="s">
        <v>579</v>
      </c>
      <c r="AJ114" s="17" t="s">
        <v>580</v>
      </c>
      <c r="AK114" s="17" t="s">
        <v>1566</v>
      </c>
      <c r="AL114" s="17" t="s">
        <v>579</v>
      </c>
      <c r="AM114" s="17" t="s">
        <v>580</v>
      </c>
      <c r="AN114" s="17" t="s">
        <v>1566</v>
      </c>
      <c r="AO114" s="17" t="s">
        <v>579</v>
      </c>
      <c r="AP114" s="17" t="s">
        <v>580</v>
      </c>
      <c r="AQ114" s="17" t="s">
        <v>1566</v>
      </c>
      <c r="AR114" s="17" t="s">
        <v>579</v>
      </c>
      <c r="AS114" s="17" t="s">
        <v>580</v>
      </c>
      <c r="AT114" s="17" t="s">
        <v>1566</v>
      </c>
      <c r="AU114" s="17" t="s">
        <v>459</v>
      </c>
      <c r="AV114" s="17" t="s">
        <v>599</v>
      </c>
      <c r="AW114" s="17" t="s">
        <v>1567</v>
      </c>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v>14.2</v>
      </c>
      <c r="CO114" s="17">
        <v>11.3</v>
      </c>
      <c r="CP114" s="22" t="s">
        <v>141</v>
      </c>
      <c r="CQ114" s="22" t="s">
        <v>134</v>
      </c>
      <c r="CR114" s="22" t="s">
        <v>141</v>
      </c>
      <c r="CS114" s="22" t="s">
        <v>141</v>
      </c>
      <c r="CT114" s="22" t="s">
        <v>141</v>
      </c>
      <c r="CU114" s="22" t="s">
        <v>134</v>
      </c>
      <c r="CV114" s="22" t="s">
        <v>142</v>
      </c>
      <c r="CW114" s="22" t="s">
        <v>141</v>
      </c>
      <c r="CX114" s="22" t="s">
        <v>141</v>
      </c>
      <c r="CY114" s="22" t="s">
        <v>134</v>
      </c>
      <c r="CZ114" s="22" t="s">
        <v>134</v>
      </c>
      <c r="DA114" s="22" t="str">
        <f t="shared" si="5"/>
        <v>F</v>
      </c>
      <c r="DB114" s="22" t="s">
        <v>143</v>
      </c>
      <c r="DC114" s="22" t="s">
        <v>141</v>
      </c>
      <c r="DD114" s="22" t="s">
        <v>141</v>
      </c>
      <c r="DE114" s="22" t="s">
        <v>141</v>
      </c>
      <c r="DF114" s="22" t="s">
        <v>141</v>
      </c>
      <c r="DG114" s="22" t="s">
        <v>141</v>
      </c>
      <c r="DH114" s="22" t="s">
        <v>141</v>
      </c>
      <c r="DI114" s="22" t="s">
        <v>141</v>
      </c>
      <c r="DJ114" s="22" t="s">
        <v>134</v>
      </c>
      <c r="DK114" s="22" t="s">
        <v>142</v>
      </c>
      <c r="DL114" s="22" t="s">
        <v>142</v>
      </c>
    </row>
    <row r="115" spans="1:116" ht="55.5" customHeight="1" x14ac:dyDescent="0.3">
      <c r="A115" s="52"/>
      <c r="B115" s="17" t="s">
        <v>481</v>
      </c>
      <c r="C115" s="29" t="s">
        <v>602</v>
      </c>
      <c r="D115" s="17" t="s">
        <v>603</v>
      </c>
      <c r="E115" s="17">
        <v>94051190</v>
      </c>
      <c r="F115" s="17" t="s">
        <v>1023</v>
      </c>
      <c r="G115" s="17" t="s">
        <v>585</v>
      </c>
      <c r="H115" s="17" t="s">
        <v>499</v>
      </c>
      <c r="I115" s="18">
        <f>+VLOOKUP(D115,'[2]2024 Pricelist 1st May'!$B$6:$F$248,5,0)</f>
        <v>3200</v>
      </c>
      <c r="J115" s="18" t="s">
        <v>1360</v>
      </c>
      <c r="K115" s="17"/>
      <c r="L115" s="17" t="s">
        <v>566</v>
      </c>
      <c r="M115" s="17">
        <v>2009</v>
      </c>
      <c r="N115" s="19">
        <v>8015086009467</v>
      </c>
      <c r="O115" s="20" t="s">
        <v>567</v>
      </c>
      <c r="P115" s="20" t="s">
        <v>568</v>
      </c>
      <c r="Q115" s="20" t="s">
        <v>569</v>
      </c>
      <c r="R115" s="20" t="s">
        <v>570</v>
      </c>
      <c r="S115" s="20" t="s">
        <v>571</v>
      </c>
      <c r="T115" s="20" t="s">
        <v>572</v>
      </c>
      <c r="U115" s="20" t="s">
        <v>573</v>
      </c>
      <c r="V115" s="20" t="s">
        <v>574</v>
      </c>
      <c r="W115" s="20" t="s">
        <v>575</v>
      </c>
      <c r="X115" s="20" t="s">
        <v>576</v>
      </c>
      <c r="Y115" s="17" t="s">
        <v>598</v>
      </c>
      <c r="Z115" s="17" t="s">
        <v>133</v>
      </c>
      <c r="AA115" s="17" t="s">
        <v>512</v>
      </c>
      <c r="AB115" s="17" t="s">
        <v>187</v>
      </c>
      <c r="AC115" s="20" t="s">
        <v>1381</v>
      </c>
      <c r="AD115" s="17" t="s">
        <v>578</v>
      </c>
      <c r="AE115" s="17">
        <v>8</v>
      </c>
      <c r="AF115" s="17" t="s">
        <v>579</v>
      </c>
      <c r="AG115" s="17" t="s">
        <v>580</v>
      </c>
      <c r="AH115" s="17" t="s">
        <v>1566</v>
      </c>
      <c r="AI115" s="17" t="s">
        <v>579</v>
      </c>
      <c r="AJ115" s="17" t="s">
        <v>580</v>
      </c>
      <c r="AK115" s="17" t="s">
        <v>1566</v>
      </c>
      <c r="AL115" s="17" t="s">
        <v>579</v>
      </c>
      <c r="AM115" s="17" t="s">
        <v>580</v>
      </c>
      <c r="AN115" s="17" t="s">
        <v>1566</v>
      </c>
      <c r="AO115" s="17" t="s">
        <v>579</v>
      </c>
      <c r="AP115" s="17" t="s">
        <v>580</v>
      </c>
      <c r="AQ115" s="17" t="s">
        <v>1566</v>
      </c>
      <c r="AR115" s="17" t="s">
        <v>579</v>
      </c>
      <c r="AS115" s="17" t="s">
        <v>580</v>
      </c>
      <c r="AT115" s="17" t="s">
        <v>1566</v>
      </c>
      <c r="AU115" s="17" t="s">
        <v>579</v>
      </c>
      <c r="AV115" s="17" t="s">
        <v>580</v>
      </c>
      <c r="AW115" s="17" t="s">
        <v>1566</v>
      </c>
      <c r="AX115" s="17" t="s">
        <v>579</v>
      </c>
      <c r="AY115" s="17" t="s">
        <v>580</v>
      </c>
      <c r="AZ115" s="17" t="s">
        <v>1566</v>
      </c>
      <c r="BA115" s="17" t="s">
        <v>459</v>
      </c>
      <c r="BB115" s="17" t="s">
        <v>599</v>
      </c>
      <c r="BC115" s="17" t="s">
        <v>1567</v>
      </c>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v>20</v>
      </c>
      <c r="CO115" s="17">
        <v>15.02</v>
      </c>
      <c r="CP115" s="22" t="s">
        <v>141</v>
      </c>
      <c r="CQ115" s="22" t="s">
        <v>134</v>
      </c>
      <c r="CR115" s="22" t="s">
        <v>141</v>
      </c>
      <c r="CS115" s="22" t="s">
        <v>141</v>
      </c>
      <c r="CT115" s="22" t="s">
        <v>141</v>
      </c>
      <c r="CU115" s="22" t="s">
        <v>134</v>
      </c>
      <c r="CV115" s="22" t="s">
        <v>142</v>
      </c>
      <c r="CW115" s="22" t="s">
        <v>141</v>
      </c>
      <c r="CX115" s="22" t="s">
        <v>141</v>
      </c>
      <c r="CY115" s="22" t="s">
        <v>134</v>
      </c>
      <c r="CZ115" s="22" t="s">
        <v>134</v>
      </c>
      <c r="DA115" s="22" t="str">
        <f t="shared" si="5"/>
        <v>F</v>
      </c>
      <c r="DB115" s="22" t="s">
        <v>143</v>
      </c>
      <c r="DC115" s="22" t="s">
        <v>141</v>
      </c>
      <c r="DD115" s="22" t="s">
        <v>141</v>
      </c>
      <c r="DE115" s="22" t="s">
        <v>141</v>
      </c>
      <c r="DF115" s="22" t="s">
        <v>141</v>
      </c>
      <c r="DG115" s="22" t="s">
        <v>141</v>
      </c>
      <c r="DH115" s="22" t="s">
        <v>141</v>
      </c>
      <c r="DI115" s="22" t="s">
        <v>141</v>
      </c>
      <c r="DJ115" s="22" t="s">
        <v>134</v>
      </c>
      <c r="DK115" s="22" t="s">
        <v>142</v>
      </c>
      <c r="DL115" s="22" t="s">
        <v>142</v>
      </c>
    </row>
    <row r="116" spans="1:116" ht="41.25" customHeight="1" x14ac:dyDescent="0.3">
      <c r="A116" s="52"/>
      <c r="B116" s="17" t="s">
        <v>481</v>
      </c>
      <c r="C116" s="29" t="s">
        <v>602</v>
      </c>
      <c r="D116" s="17" t="s">
        <v>604</v>
      </c>
      <c r="E116" s="17">
        <v>94051190</v>
      </c>
      <c r="F116" s="17" t="s">
        <v>145</v>
      </c>
      <c r="G116" s="17" t="s">
        <v>582</v>
      </c>
      <c r="H116" s="17" t="s">
        <v>499</v>
      </c>
      <c r="I116" s="18">
        <f>+VLOOKUP(D116,'[2]2024 Pricelist 1st May'!$B$6:$F$248,5,0)</f>
        <v>3400</v>
      </c>
      <c r="J116" s="18" t="s">
        <v>1360</v>
      </c>
      <c r="K116" s="17"/>
      <c r="L116" s="17" t="s">
        <v>566</v>
      </c>
      <c r="M116" s="17">
        <v>2009</v>
      </c>
      <c r="N116" s="19">
        <v>8015086009474</v>
      </c>
      <c r="O116" s="20" t="s">
        <v>567</v>
      </c>
      <c r="P116" s="20" t="s">
        <v>568</v>
      </c>
      <c r="Q116" s="20" t="s">
        <v>569</v>
      </c>
      <c r="R116" s="20" t="s">
        <v>570</v>
      </c>
      <c r="S116" s="20" t="s">
        <v>571</v>
      </c>
      <c r="T116" s="20" t="s">
        <v>572</v>
      </c>
      <c r="U116" s="20" t="s">
        <v>573</v>
      </c>
      <c r="V116" s="20" t="s">
        <v>574</v>
      </c>
      <c r="W116" s="20" t="s">
        <v>575</v>
      </c>
      <c r="X116" s="20" t="s">
        <v>576</v>
      </c>
      <c r="Y116" s="17" t="s">
        <v>598</v>
      </c>
      <c r="Z116" s="17" t="s">
        <v>133</v>
      </c>
      <c r="AA116" s="17" t="s">
        <v>512</v>
      </c>
      <c r="AB116" s="17" t="s">
        <v>187</v>
      </c>
      <c r="AC116" s="20" t="s">
        <v>1381</v>
      </c>
      <c r="AD116" s="17" t="s">
        <v>578</v>
      </c>
      <c r="AE116" s="17">
        <v>8</v>
      </c>
      <c r="AF116" s="17" t="s">
        <v>579</v>
      </c>
      <c r="AG116" s="17" t="s">
        <v>580</v>
      </c>
      <c r="AH116" s="17" t="s">
        <v>1566</v>
      </c>
      <c r="AI116" s="17" t="s">
        <v>579</v>
      </c>
      <c r="AJ116" s="17" t="s">
        <v>580</v>
      </c>
      <c r="AK116" s="17" t="s">
        <v>1566</v>
      </c>
      <c r="AL116" s="17" t="s">
        <v>579</v>
      </c>
      <c r="AM116" s="17" t="s">
        <v>580</v>
      </c>
      <c r="AN116" s="17" t="s">
        <v>1566</v>
      </c>
      <c r="AO116" s="17" t="s">
        <v>579</v>
      </c>
      <c r="AP116" s="17" t="s">
        <v>580</v>
      </c>
      <c r="AQ116" s="17" t="s">
        <v>1566</v>
      </c>
      <c r="AR116" s="17" t="s">
        <v>579</v>
      </c>
      <c r="AS116" s="17" t="s">
        <v>580</v>
      </c>
      <c r="AT116" s="17" t="s">
        <v>1566</v>
      </c>
      <c r="AU116" s="17" t="s">
        <v>579</v>
      </c>
      <c r="AV116" s="17" t="s">
        <v>580</v>
      </c>
      <c r="AW116" s="17" t="s">
        <v>1566</v>
      </c>
      <c r="AX116" s="17" t="s">
        <v>579</v>
      </c>
      <c r="AY116" s="17" t="s">
        <v>580</v>
      </c>
      <c r="AZ116" s="17" t="s">
        <v>1566</v>
      </c>
      <c r="BA116" s="17" t="s">
        <v>459</v>
      </c>
      <c r="BB116" s="17" t="s">
        <v>599</v>
      </c>
      <c r="BC116" s="17" t="s">
        <v>1567</v>
      </c>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v>20</v>
      </c>
      <c r="CO116" s="17">
        <v>15.02</v>
      </c>
      <c r="CP116" s="22" t="s">
        <v>141</v>
      </c>
      <c r="CQ116" s="22" t="s">
        <v>134</v>
      </c>
      <c r="CR116" s="22" t="s">
        <v>141</v>
      </c>
      <c r="CS116" s="22" t="s">
        <v>141</v>
      </c>
      <c r="CT116" s="22" t="s">
        <v>141</v>
      </c>
      <c r="CU116" s="22" t="s">
        <v>134</v>
      </c>
      <c r="CV116" s="22" t="s">
        <v>142</v>
      </c>
      <c r="CW116" s="22" t="s">
        <v>141</v>
      </c>
      <c r="CX116" s="22" t="s">
        <v>141</v>
      </c>
      <c r="CY116" s="22" t="s">
        <v>134</v>
      </c>
      <c r="CZ116" s="22" t="s">
        <v>134</v>
      </c>
      <c r="DA116" s="22" t="str">
        <f t="shared" si="5"/>
        <v>F</v>
      </c>
      <c r="DB116" s="22" t="s">
        <v>143</v>
      </c>
      <c r="DC116" s="22" t="s">
        <v>141</v>
      </c>
      <c r="DD116" s="22" t="s">
        <v>141</v>
      </c>
      <c r="DE116" s="22" t="s">
        <v>141</v>
      </c>
      <c r="DF116" s="22" t="s">
        <v>141</v>
      </c>
      <c r="DG116" s="22" t="s">
        <v>141</v>
      </c>
      <c r="DH116" s="22" t="s">
        <v>141</v>
      </c>
      <c r="DI116" s="22" t="s">
        <v>141</v>
      </c>
      <c r="DJ116" s="22" t="s">
        <v>134</v>
      </c>
      <c r="DK116" s="22" t="s">
        <v>142</v>
      </c>
      <c r="DL116" s="22" t="s">
        <v>142</v>
      </c>
    </row>
    <row r="117" spans="1:116" ht="45" customHeight="1" x14ac:dyDescent="0.3">
      <c r="A117" s="52"/>
      <c r="B117" s="17" t="s">
        <v>481</v>
      </c>
      <c r="C117" s="29" t="s">
        <v>602</v>
      </c>
      <c r="D117" s="17" t="s">
        <v>605</v>
      </c>
      <c r="E117" s="17">
        <v>94051190</v>
      </c>
      <c r="F117" s="17" t="s">
        <v>192</v>
      </c>
      <c r="G117" s="17" t="s">
        <v>584</v>
      </c>
      <c r="H117" s="17" t="s">
        <v>499</v>
      </c>
      <c r="I117" s="18">
        <f>+VLOOKUP(D117,'[2]2024 Pricelist 1st May'!$B$6:$F$248,5,0)</f>
        <v>3400</v>
      </c>
      <c r="J117" s="18" t="s">
        <v>1360</v>
      </c>
      <c r="K117" s="17"/>
      <c r="L117" s="17" t="s">
        <v>566</v>
      </c>
      <c r="M117" s="17">
        <v>2009</v>
      </c>
      <c r="N117" s="19">
        <v>8015086009481</v>
      </c>
      <c r="O117" s="20" t="s">
        <v>567</v>
      </c>
      <c r="P117" s="20" t="s">
        <v>568</v>
      </c>
      <c r="Q117" s="20" t="s">
        <v>569</v>
      </c>
      <c r="R117" s="20" t="s">
        <v>570</v>
      </c>
      <c r="S117" s="20" t="s">
        <v>571</v>
      </c>
      <c r="T117" s="20" t="s">
        <v>572</v>
      </c>
      <c r="U117" s="20" t="s">
        <v>573</v>
      </c>
      <c r="V117" s="20" t="s">
        <v>574</v>
      </c>
      <c r="W117" s="20" t="s">
        <v>575</v>
      </c>
      <c r="X117" s="20" t="s">
        <v>576</v>
      </c>
      <c r="Y117" s="17" t="s">
        <v>598</v>
      </c>
      <c r="Z117" s="17" t="s">
        <v>133</v>
      </c>
      <c r="AA117" s="17" t="s">
        <v>512</v>
      </c>
      <c r="AB117" s="17" t="s">
        <v>187</v>
      </c>
      <c r="AC117" s="20" t="s">
        <v>1381</v>
      </c>
      <c r="AD117" s="17" t="s">
        <v>578</v>
      </c>
      <c r="AE117" s="17">
        <v>8</v>
      </c>
      <c r="AF117" s="17" t="s">
        <v>579</v>
      </c>
      <c r="AG117" s="17" t="s">
        <v>580</v>
      </c>
      <c r="AH117" s="17" t="s">
        <v>1566</v>
      </c>
      <c r="AI117" s="17" t="s">
        <v>579</v>
      </c>
      <c r="AJ117" s="17" t="s">
        <v>580</v>
      </c>
      <c r="AK117" s="17" t="s">
        <v>1566</v>
      </c>
      <c r="AL117" s="17" t="s">
        <v>579</v>
      </c>
      <c r="AM117" s="17" t="s">
        <v>580</v>
      </c>
      <c r="AN117" s="17" t="s">
        <v>1566</v>
      </c>
      <c r="AO117" s="17" t="s">
        <v>579</v>
      </c>
      <c r="AP117" s="17" t="s">
        <v>580</v>
      </c>
      <c r="AQ117" s="17" t="s">
        <v>1566</v>
      </c>
      <c r="AR117" s="17" t="s">
        <v>579</v>
      </c>
      <c r="AS117" s="17" t="s">
        <v>580</v>
      </c>
      <c r="AT117" s="17" t="s">
        <v>1566</v>
      </c>
      <c r="AU117" s="17" t="s">
        <v>579</v>
      </c>
      <c r="AV117" s="17" t="s">
        <v>580</v>
      </c>
      <c r="AW117" s="17" t="s">
        <v>1566</v>
      </c>
      <c r="AX117" s="17" t="s">
        <v>579</v>
      </c>
      <c r="AY117" s="17" t="s">
        <v>580</v>
      </c>
      <c r="AZ117" s="17" t="s">
        <v>1566</v>
      </c>
      <c r="BA117" s="17" t="s">
        <v>459</v>
      </c>
      <c r="BB117" s="17" t="s">
        <v>599</v>
      </c>
      <c r="BC117" s="17" t="s">
        <v>1567</v>
      </c>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v>20</v>
      </c>
      <c r="CO117" s="17">
        <v>15.02</v>
      </c>
      <c r="CP117" s="22" t="s">
        <v>141</v>
      </c>
      <c r="CQ117" s="22" t="s">
        <v>134</v>
      </c>
      <c r="CR117" s="22" t="s">
        <v>141</v>
      </c>
      <c r="CS117" s="22" t="s">
        <v>141</v>
      </c>
      <c r="CT117" s="22" t="s">
        <v>141</v>
      </c>
      <c r="CU117" s="22" t="s">
        <v>134</v>
      </c>
      <c r="CV117" s="22" t="s">
        <v>142</v>
      </c>
      <c r="CW117" s="22" t="s">
        <v>141</v>
      </c>
      <c r="CX117" s="22" t="s">
        <v>141</v>
      </c>
      <c r="CY117" s="22" t="s">
        <v>134</v>
      </c>
      <c r="CZ117" s="22" t="s">
        <v>134</v>
      </c>
      <c r="DA117" s="22" t="str">
        <f t="shared" si="5"/>
        <v>F</v>
      </c>
      <c r="DB117" s="22" t="s">
        <v>143</v>
      </c>
      <c r="DC117" s="22" t="s">
        <v>141</v>
      </c>
      <c r="DD117" s="22" t="s">
        <v>141</v>
      </c>
      <c r="DE117" s="22" t="s">
        <v>141</v>
      </c>
      <c r="DF117" s="22" t="s">
        <v>141</v>
      </c>
      <c r="DG117" s="22" t="s">
        <v>141</v>
      </c>
      <c r="DH117" s="22" t="s">
        <v>141</v>
      </c>
      <c r="DI117" s="22" t="s">
        <v>141</v>
      </c>
      <c r="DJ117" s="22" t="s">
        <v>134</v>
      </c>
      <c r="DK117" s="22" t="s">
        <v>142</v>
      </c>
      <c r="DL117" s="22" t="s">
        <v>142</v>
      </c>
    </row>
    <row r="118" spans="1:116" ht="40.5" customHeight="1" x14ac:dyDescent="0.3">
      <c r="A118" s="52"/>
      <c r="B118" s="17" t="s">
        <v>481</v>
      </c>
      <c r="C118" s="29" t="s">
        <v>606</v>
      </c>
      <c r="D118" s="17" t="s">
        <v>607</v>
      </c>
      <c r="E118" s="17">
        <v>94051190</v>
      </c>
      <c r="F118" s="17" t="s">
        <v>1023</v>
      </c>
      <c r="G118" s="17" t="s">
        <v>585</v>
      </c>
      <c r="H118" s="17" t="s">
        <v>499</v>
      </c>
      <c r="I118" s="18">
        <f>+VLOOKUP(D118,'[2]2024 Pricelist 1st May'!$B$6:$F$248,5,0)</f>
        <v>4500</v>
      </c>
      <c r="J118" s="18" t="s">
        <v>1359</v>
      </c>
      <c r="K118" s="17"/>
      <c r="L118" s="17" t="s">
        <v>566</v>
      </c>
      <c r="M118" s="17">
        <v>2009</v>
      </c>
      <c r="N118" s="19">
        <v>8015086009498</v>
      </c>
      <c r="O118" s="20" t="s">
        <v>567</v>
      </c>
      <c r="P118" s="20" t="s">
        <v>568</v>
      </c>
      <c r="Q118" s="20" t="s">
        <v>569</v>
      </c>
      <c r="R118" s="20" t="s">
        <v>570</v>
      </c>
      <c r="S118" s="20" t="s">
        <v>571</v>
      </c>
      <c r="T118" s="20" t="s">
        <v>572</v>
      </c>
      <c r="U118" s="20" t="s">
        <v>573</v>
      </c>
      <c r="V118" s="20" t="s">
        <v>574</v>
      </c>
      <c r="W118" s="20" t="s">
        <v>575</v>
      </c>
      <c r="X118" s="20" t="s">
        <v>576</v>
      </c>
      <c r="Y118" s="17" t="s">
        <v>598</v>
      </c>
      <c r="Z118" s="17" t="s">
        <v>133</v>
      </c>
      <c r="AA118" s="17" t="s">
        <v>512</v>
      </c>
      <c r="AB118" s="17" t="s">
        <v>187</v>
      </c>
      <c r="AC118" s="20" t="s">
        <v>1382</v>
      </c>
      <c r="AD118" s="17" t="s">
        <v>578</v>
      </c>
      <c r="AE118" s="17">
        <v>10</v>
      </c>
      <c r="AF118" s="17" t="s">
        <v>579</v>
      </c>
      <c r="AG118" s="17" t="s">
        <v>580</v>
      </c>
      <c r="AH118" s="17" t="s">
        <v>1566</v>
      </c>
      <c r="AI118" s="17" t="s">
        <v>579</v>
      </c>
      <c r="AJ118" s="17" t="s">
        <v>580</v>
      </c>
      <c r="AK118" s="17" t="s">
        <v>1566</v>
      </c>
      <c r="AL118" s="17" t="s">
        <v>579</v>
      </c>
      <c r="AM118" s="17" t="s">
        <v>580</v>
      </c>
      <c r="AN118" s="17" t="s">
        <v>1566</v>
      </c>
      <c r="AO118" s="17" t="s">
        <v>579</v>
      </c>
      <c r="AP118" s="17" t="s">
        <v>580</v>
      </c>
      <c r="AQ118" s="17" t="s">
        <v>1566</v>
      </c>
      <c r="AR118" s="17" t="s">
        <v>579</v>
      </c>
      <c r="AS118" s="17" t="s">
        <v>580</v>
      </c>
      <c r="AT118" s="17" t="s">
        <v>1566</v>
      </c>
      <c r="AU118" s="17" t="s">
        <v>579</v>
      </c>
      <c r="AV118" s="17" t="s">
        <v>580</v>
      </c>
      <c r="AW118" s="17" t="s">
        <v>1566</v>
      </c>
      <c r="AX118" s="17" t="s">
        <v>579</v>
      </c>
      <c r="AY118" s="17" t="s">
        <v>580</v>
      </c>
      <c r="AZ118" s="17" t="s">
        <v>1566</v>
      </c>
      <c r="BA118" s="17" t="s">
        <v>579</v>
      </c>
      <c r="BB118" s="17" t="s">
        <v>580</v>
      </c>
      <c r="BC118" s="17" t="s">
        <v>1566</v>
      </c>
      <c r="BD118" s="17" t="s">
        <v>579</v>
      </c>
      <c r="BE118" s="17" t="s">
        <v>580</v>
      </c>
      <c r="BF118" s="17" t="s">
        <v>1566</v>
      </c>
      <c r="BG118" s="17" t="s">
        <v>482</v>
      </c>
      <c r="BH118" s="17" t="s">
        <v>608</v>
      </c>
      <c r="BI118" s="17" t="s">
        <v>1568</v>
      </c>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v>26.5</v>
      </c>
      <c r="CO118" s="17">
        <v>19.899999999999999</v>
      </c>
      <c r="CP118" s="22" t="s">
        <v>141</v>
      </c>
      <c r="CQ118" s="22" t="s">
        <v>134</v>
      </c>
      <c r="CR118" s="22" t="s">
        <v>141</v>
      </c>
      <c r="CS118" s="22" t="s">
        <v>141</v>
      </c>
      <c r="CT118" s="22" t="s">
        <v>141</v>
      </c>
      <c r="CU118" s="22" t="s">
        <v>134</v>
      </c>
      <c r="CV118" s="22" t="s">
        <v>142</v>
      </c>
      <c r="CW118" s="22" t="s">
        <v>141</v>
      </c>
      <c r="CX118" s="22" t="s">
        <v>141</v>
      </c>
      <c r="CY118" s="22" t="s">
        <v>134</v>
      </c>
      <c r="CZ118" s="22" t="s">
        <v>134</v>
      </c>
      <c r="DA118" s="22" t="str">
        <f t="shared" si="5"/>
        <v>F</v>
      </c>
      <c r="DB118" s="22" t="s">
        <v>143</v>
      </c>
      <c r="DC118" s="22" t="s">
        <v>141</v>
      </c>
      <c r="DD118" s="22" t="s">
        <v>141</v>
      </c>
      <c r="DE118" s="22" t="s">
        <v>141</v>
      </c>
      <c r="DF118" s="22" t="s">
        <v>141</v>
      </c>
      <c r="DG118" s="22" t="s">
        <v>141</v>
      </c>
      <c r="DH118" s="22" t="s">
        <v>141</v>
      </c>
      <c r="DI118" s="22" t="s">
        <v>141</v>
      </c>
      <c r="DJ118" s="22" t="s">
        <v>134</v>
      </c>
      <c r="DK118" s="22" t="s">
        <v>142</v>
      </c>
      <c r="DL118" s="22" t="s">
        <v>142</v>
      </c>
    </row>
    <row r="119" spans="1:116" ht="35.25" customHeight="1" x14ac:dyDescent="0.3">
      <c r="A119" s="52"/>
      <c r="B119" s="17" t="s">
        <v>481</v>
      </c>
      <c r="C119" s="29" t="s">
        <v>606</v>
      </c>
      <c r="D119" s="17" t="s">
        <v>609</v>
      </c>
      <c r="E119" s="17">
        <v>94051190</v>
      </c>
      <c r="F119" s="17" t="s">
        <v>145</v>
      </c>
      <c r="G119" s="17" t="s">
        <v>582</v>
      </c>
      <c r="H119" s="17" t="s">
        <v>499</v>
      </c>
      <c r="I119" s="18">
        <f>+VLOOKUP(D119,'[2]2024 Pricelist 1st May'!$B$6:$F$248,5,0)</f>
        <v>4800</v>
      </c>
      <c r="J119" s="18" t="s">
        <v>1360</v>
      </c>
      <c r="K119" s="17"/>
      <c r="L119" s="17" t="s">
        <v>566</v>
      </c>
      <c r="M119" s="17">
        <v>2009</v>
      </c>
      <c r="N119" s="19">
        <v>8015086009504</v>
      </c>
      <c r="O119" s="20" t="s">
        <v>567</v>
      </c>
      <c r="P119" s="20" t="s">
        <v>568</v>
      </c>
      <c r="Q119" s="20" t="s">
        <v>569</v>
      </c>
      <c r="R119" s="20" t="s">
        <v>570</v>
      </c>
      <c r="S119" s="20" t="s">
        <v>571</v>
      </c>
      <c r="T119" s="20" t="s">
        <v>572</v>
      </c>
      <c r="U119" s="20" t="s">
        <v>573</v>
      </c>
      <c r="V119" s="20" t="s">
        <v>574</v>
      </c>
      <c r="W119" s="20" t="s">
        <v>575</v>
      </c>
      <c r="X119" s="20" t="s">
        <v>576</v>
      </c>
      <c r="Y119" s="17" t="s">
        <v>598</v>
      </c>
      <c r="Z119" s="17" t="s">
        <v>133</v>
      </c>
      <c r="AA119" s="17" t="s">
        <v>512</v>
      </c>
      <c r="AB119" s="17" t="s">
        <v>187</v>
      </c>
      <c r="AC119" s="20" t="s">
        <v>1382</v>
      </c>
      <c r="AD119" s="17" t="s">
        <v>578</v>
      </c>
      <c r="AE119" s="17">
        <v>10</v>
      </c>
      <c r="AF119" s="17" t="s">
        <v>579</v>
      </c>
      <c r="AG119" s="17" t="s">
        <v>580</v>
      </c>
      <c r="AH119" s="17" t="s">
        <v>1566</v>
      </c>
      <c r="AI119" s="17" t="s">
        <v>579</v>
      </c>
      <c r="AJ119" s="17" t="s">
        <v>580</v>
      </c>
      <c r="AK119" s="17" t="s">
        <v>1566</v>
      </c>
      <c r="AL119" s="17" t="s">
        <v>579</v>
      </c>
      <c r="AM119" s="17" t="s">
        <v>580</v>
      </c>
      <c r="AN119" s="17" t="s">
        <v>1566</v>
      </c>
      <c r="AO119" s="17" t="s">
        <v>579</v>
      </c>
      <c r="AP119" s="17" t="s">
        <v>580</v>
      </c>
      <c r="AQ119" s="17" t="s">
        <v>1566</v>
      </c>
      <c r="AR119" s="17" t="s">
        <v>579</v>
      </c>
      <c r="AS119" s="17" t="s">
        <v>580</v>
      </c>
      <c r="AT119" s="17" t="s">
        <v>1566</v>
      </c>
      <c r="AU119" s="17" t="s">
        <v>579</v>
      </c>
      <c r="AV119" s="17" t="s">
        <v>580</v>
      </c>
      <c r="AW119" s="17" t="s">
        <v>1566</v>
      </c>
      <c r="AX119" s="17" t="s">
        <v>579</v>
      </c>
      <c r="AY119" s="17" t="s">
        <v>580</v>
      </c>
      <c r="AZ119" s="17" t="s">
        <v>1566</v>
      </c>
      <c r="BA119" s="17" t="s">
        <v>579</v>
      </c>
      <c r="BB119" s="17" t="s">
        <v>580</v>
      </c>
      <c r="BC119" s="17" t="s">
        <v>1566</v>
      </c>
      <c r="BD119" s="17" t="s">
        <v>579</v>
      </c>
      <c r="BE119" s="17" t="s">
        <v>580</v>
      </c>
      <c r="BF119" s="17" t="s">
        <v>1566</v>
      </c>
      <c r="BG119" s="17" t="s">
        <v>482</v>
      </c>
      <c r="BH119" s="17" t="s">
        <v>608</v>
      </c>
      <c r="BI119" s="17" t="s">
        <v>1568</v>
      </c>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v>26.5</v>
      </c>
      <c r="CO119" s="17">
        <v>19.899999999999999</v>
      </c>
      <c r="CP119" s="22" t="s">
        <v>141</v>
      </c>
      <c r="CQ119" s="22" t="s">
        <v>134</v>
      </c>
      <c r="CR119" s="22" t="s">
        <v>141</v>
      </c>
      <c r="CS119" s="22" t="s">
        <v>141</v>
      </c>
      <c r="CT119" s="22" t="s">
        <v>141</v>
      </c>
      <c r="CU119" s="22" t="s">
        <v>134</v>
      </c>
      <c r="CV119" s="22" t="s">
        <v>142</v>
      </c>
      <c r="CW119" s="22" t="s">
        <v>141</v>
      </c>
      <c r="CX119" s="22" t="s">
        <v>141</v>
      </c>
      <c r="CY119" s="22" t="s">
        <v>134</v>
      </c>
      <c r="CZ119" s="22" t="s">
        <v>134</v>
      </c>
      <c r="DA119" s="22" t="str">
        <f t="shared" si="5"/>
        <v>F</v>
      </c>
      <c r="DB119" s="22" t="s">
        <v>143</v>
      </c>
      <c r="DC119" s="22" t="s">
        <v>141</v>
      </c>
      <c r="DD119" s="22" t="s">
        <v>141</v>
      </c>
      <c r="DE119" s="22" t="s">
        <v>141</v>
      </c>
      <c r="DF119" s="22" t="s">
        <v>141</v>
      </c>
      <c r="DG119" s="22" t="s">
        <v>141</v>
      </c>
      <c r="DH119" s="22" t="s">
        <v>141</v>
      </c>
      <c r="DI119" s="22" t="s">
        <v>141</v>
      </c>
      <c r="DJ119" s="22" t="s">
        <v>134</v>
      </c>
      <c r="DK119" s="22" t="s">
        <v>142</v>
      </c>
      <c r="DL119" s="22" t="s">
        <v>142</v>
      </c>
    </row>
    <row r="120" spans="1:116" ht="38.25" customHeight="1" x14ac:dyDescent="0.3">
      <c r="A120" s="52"/>
      <c r="B120" s="17" t="s">
        <v>481</v>
      </c>
      <c r="C120" s="29" t="s">
        <v>606</v>
      </c>
      <c r="D120" s="17" t="s">
        <v>610</v>
      </c>
      <c r="E120" s="17">
        <v>94051190</v>
      </c>
      <c r="F120" s="17" t="s">
        <v>192</v>
      </c>
      <c r="G120" s="17" t="s">
        <v>584</v>
      </c>
      <c r="H120" s="17" t="s">
        <v>499</v>
      </c>
      <c r="I120" s="18">
        <f>+VLOOKUP(D120,'[2]2024 Pricelist 1st May'!$B$6:$F$248,5,0)</f>
        <v>4800</v>
      </c>
      <c r="J120" s="18" t="s">
        <v>1360</v>
      </c>
      <c r="K120" s="17"/>
      <c r="L120" s="17" t="s">
        <v>566</v>
      </c>
      <c r="M120" s="17">
        <v>2009</v>
      </c>
      <c r="N120" s="19">
        <v>8015086009511</v>
      </c>
      <c r="O120" s="20" t="s">
        <v>567</v>
      </c>
      <c r="P120" s="20" t="s">
        <v>568</v>
      </c>
      <c r="Q120" s="20" t="s">
        <v>569</v>
      </c>
      <c r="R120" s="20" t="s">
        <v>570</v>
      </c>
      <c r="S120" s="20" t="s">
        <v>571</v>
      </c>
      <c r="T120" s="20" t="s">
        <v>572</v>
      </c>
      <c r="U120" s="20" t="s">
        <v>573</v>
      </c>
      <c r="V120" s="20" t="s">
        <v>574</v>
      </c>
      <c r="W120" s="20" t="s">
        <v>575</v>
      </c>
      <c r="X120" s="20" t="s">
        <v>576</v>
      </c>
      <c r="Y120" s="17" t="s">
        <v>598</v>
      </c>
      <c r="Z120" s="17" t="s">
        <v>133</v>
      </c>
      <c r="AA120" s="17" t="s">
        <v>512</v>
      </c>
      <c r="AB120" s="17" t="s">
        <v>187</v>
      </c>
      <c r="AC120" s="20" t="s">
        <v>1382</v>
      </c>
      <c r="AD120" s="17" t="s">
        <v>578</v>
      </c>
      <c r="AE120" s="17">
        <v>10</v>
      </c>
      <c r="AF120" s="17" t="s">
        <v>579</v>
      </c>
      <c r="AG120" s="17" t="s">
        <v>580</v>
      </c>
      <c r="AH120" s="17" t="s">
        <v>1566</v>
      </c>
      <c r="AI120" s="17" t="s">
        <v>579</v>
      </c>
      <c r="AJ120" s="17" t="s">
        <v>580</v>
      </c>
      <c r="AK120" s="17" t="s">
        <v>1566</v>
      </c>
      <c r="AL120" s="17" t="s">
        <v>579</v>
      </c>
      <c r="AM120" s="17" t="s">
        <v>580</v>
      </c>
      <c r="AN120" s="17" t="s">
        <v>1566</v>
      </c>
      <c r="AO120" s="17" t="s">
        <v>579</v>
      </c>
      <c r="AP120" s="17" t="s">
        <v>580</v>
      </c>
      <c r="AQ120" s="17" t="s">
        <v>1566</v>
      </c>
      <c r="AR120" s="17" t="s">
        <v>579</v>
      </c>
      <c r="AS120" s="17" t="s">
        <v>580</v>
      </c>
      <c r="AT120" s="17" t="s">
        <v>1566</v>
      </c>
      <c r="AU120" s="17" t="s">
        <v>579</v>
      </c>
      <c r="AV120" s="17" t="s">
        <v>580</v>
      </c>
      <c r="AW120" s="17" t="s">
        <v>1566</v>
      </c>
      <c r="AX120" s="17" t="s">
        <v>579</v>
      </c>
      <c r="AY120" s="17" t="s">
        <v>580</v>
      </c>
      <c r="AZ120" s="17" t="s">
        <v>1566</v>
      </c>
      <c r="BA120" s="17" t="s">
        <v>579</v>
      </c>
      <c r="BB120" s="17" t="s">
        <v>580</v>
      </c>
      <c r="BC120" s="17" t="s">
        <v>1566</v>
      </c>
      <c r="BD120" s="17" t="s">
        <v>579</v>
      </c>
      <c r="BE120" s="17" t="s">
        <v>580</v>
      </c>
      <c r="BF120" s="17" t="s">
        <v>1566</v>
      </c>
      <c r="BG120" s="17" t="s">
        <v>482</v>
      </c>
      <c r="BH120" s="17" t="s">
        <v>608</v>
      </c>
      <c r="BI120" s="17" t="s">
        <v>1568</v>
      </c>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v>26.5</v>
      </c>
      <c r="CO120" s="17">
        <v>19.899999999999999</v>
      </c>
      <c r="CP120" s="22" t="s">
        <v>141</v>
      </c>
      <c r="CQ120" s="22" t="s">
        <v>134</v>
      </c>
      <c r="CR120" s="22" t="s">
        <v>141</v>
      </c>
      <c r="CS120" s="22" t="s">
        <v>141</v>
      </c>
      <c r="CT120" s="22" t="s">
        <v>141</v>
      </c>
      <c r="CU120" s="22" t="s">
        <v>134</v>
      </c>
      <c r="CV120" s="22" t="s">
        <v>142</v>
      </c>
      <c r="CW120" s="22" t="s">
        <v>141</v>
      </c>
      <c r="CX120" s="22" t="s">
        <v>141</v>
      </c>
      <c r="CY120" s="22" t="s">
        <v>134</v>
      </c>
      <c r="CZ120" s="22" t="s">
        <v>134</v>
      </c>
      <c r="DA120" s="22" t="str">
        <f t="shared" si="5"/>
        <v>F</v>
      </c>
      <c r="DB120" s="22" t="s">
        <v>143</v>
      </c>
      <c r="DC120" s="22" t="s">
        <v>141</v>
      </c>
      <c r="DD120" s="22" t="s">
        <v>141</v>
      </c>
      <c r="DE120" s="22" t="s">
        <v>141</v>
      </c>
      <c r="DF120" s="22" t="s">
        <v>141</v>
      </c>
      <c r="DG120" s="22" t="s">
        <v>141</v>
      </c>
      <c r="DH120" s="22" t="s">
        <v>141</v>
      </c>
      <c r="DI120" s="22" t="s">
        <v>141</v>
      </c>
      <c r="DJ120" s="22" t="s">
        <v>134</v>
      </c>
      <c r="DK120" s="22" t="s">
        <v>142</v>
      </c>
      <c r="DL120" s="22" t="s">
        <v>142</v>
      </c>
    </row>
    <row r="121" spans="1:116" ht="39.75" customHeight="1" x14ac:dyDescent="0.3">
      <c r="A121" s="52"/>
      <c r="B121" s="17" t="s">
        <v>481</v>
      </c>
      <c r="C121" s="29" t="s">
        <v>611</v>
      </c>
      <c r="D121" s="17" t="s">
        <v>612</v>
      </c>
      <c r="E121" s="17">
        <v>94051190</v>
      </c>
      <c r="F121" s="17" t="s">
        <v>1023</v>
      </c>
      <c r="G121" s="17" t="s">
        <v>585</v>
      </c>
      <c r="H121" s="17" t="s">
        <v>499</v>
      </c>
      <c r="I121" s="18">
        <f>+VLOOKUP(D121,'[2]2024 Pricelist 1st May'!$B$6:$F$248,5,0)</f>
        <v>6880</v>
      </c>
      <c r="J121" s="18" t="s">
        <v>1359</v>
      </c>
      <c r="K121" s="17"/>
      <c r="L121" s="17" t="s">
        <v>566</v>
      </c>
      <c r="M121" s="17">
        <v>2009</v>
      </c>
      <c r="N121" s="19">
        <v>8015086009528</v>
      </c>
      <c r="O121" s="20" t="s">
        <v>567</v>
      </c>
      <c r="P121" s="20" t="s">
        <v>568</v>
      </c>
      <c r="Q121" s="20" t="s">
        <v>569</v>
      </c>
      <c r="R121" s="20" t="s">
        <v>570</v>
      </c>
      <c r="S121" s="20" t="s">
        <v>571</v>
      </c>
      <c r="T121" s="20" t="s">
        <v>572</v>
      </c>
      <c r="U121" s="20" t="s">
        <v>573</v>
      </c>
      <c r="V121" s="20" t="s">
        <v>574</v>
      </c>
      <c r="W121" s="20" t="s">
        <v>575</v>
      </c>
      <c r="X121" s="20" t="s">
        <v>576</v>
      </c>
      <c r="Y121" s="17" t="s">
        <v>598</v>
      </c>
      <c r="Z121" s="17" t="s">
        <v>133</v>
      </c>
      <c r="AA121" s="17" t="s">
        <v>512</v>
      </c>
      <c r="AB121" s="17" t="s">
        <v>187</v>
      </c>
      <c r="AC121" s="20" t="s">
        <v>1383</v>
      </c>
      <c r="AD121" s="17" t="s">
        <v>578</v>
      </c>
      <c r="AE121" s="17">
        <v>16</v>
      </c>
      <c r="AF121" s="17" t="s">
        <v>579</v>
      </c>
      <c r="AG121" s="17" t="s">
        <v>580</v>
      </c>
      <c r="AH121" s="17" t="s">
        <v>1566</v>
      </c>
      <c r="AI121" s="17" t="s">
        <v>579</v>
      </c>
      <c r="AJ121" s="17" t="s">
        <v>580</v>
      </c>
      <c r="AK121" s="17" t="s">
        <v>1566</v>
      </c>
      <c r="AL121" s="17" t="s">
        <v>579</v>
      </c>
      <c r="AM121" s="17" t="s">
        <v>580</v>
      </c>
      <c r="AN121" s="17" t="s">
        <v>1566</v>
      </c>
      <c r="AO121" s="17" t="s">
        <v>579</v>
      </c>
      <c r="AP121" s="17" t="s">
        <v>580</v>
      </c>
      <c r="AQ121" s="17" t="s">
        <v>1566</v>
      </c>
      <c r="AR121" s="17" t="s">
        <v>579</v>
      </c>
      <c r="AS121" s="17" t="s">
        <v>580</v>
      </c>
      <c r="AT121" s="17" t="s">
        <v>1566</v>
      </c>
      <c r="AU121" s="17" t="s">
        <v>579</v>
      </c>
      <c r="AV121" s="17" t="s">
        <v>580</v>
      </c>
      <c r="AW121" s="17" t="s">
        <v>1566</v>
      </c>
      <c r="AX121" s="17" t="s">
        <v>579</v>
      </c>
      <c r="AY121" s="17" t="s">
        <v>580</v>
      </c>
      <c r="AZ121" s="17" t="s">
        <v>1566</v>
      </c>
      <c r="BA121" s="17" t="s">
        <v>579</v>
      </c>
      <c r="BB121" s="17" t="s">
        <v>580</v>
      </c>
      <c r="BC121" s="17" t="s">
        <v>1566</v>
      </c>
      <c r="BD121" s="17" t="s">
        <v>579</v>
      </c>
      <c r="BE121" s="17" t="s">
        <v>580</v>
      </c>
      <c r="BF121" s="17" t="s">
        <v>1566</v>
      </c>
      <c r="BG121" s="17" t="s">
        <v>579</v>
      </c>
      <c r="BH121" s="17" t="s">
        <v>580</v>
      </c>
      <c r="BI121" s="17" t="s">
        <v>1566</v>
      </c>
      <c r="BJ121" s="17" t="s">
        <v>579</v>
      </c>
      <c r="BK121" s="17" t="s">
        <v>580</v>
      </c>
      <c r="BL121" s="17" t="s">
        <v>1566</v>
      </c>
      <c r="BM121" s="17" t="s">
        <v>579</v>
      </c>
      <c r="BN121" s="17" t="s">
        <v>580</v>
      </c>
      <c r="BO121" s="17" t="s">
        <v>1566</v>
      </c>
      <c r="BP121" s="17" t="s">
        <v>579</v>
      </c>
      <c r="BQ121" s="17" t="s">
        <v>580</v>
      </c>
      <c r="BR121" s="17" t="s">
        <v>1566</v>
      </c>
      <c r="BS121" s="17" t="s">
        <v>579</v>
      </c>
      <c r="BT121" s="17" t="s">
        <v>580</v>
      </c>
      <c r="BU121" s="17" t="s">
        <v>1566</v>
      </c>
      <c r="BV121" s="17" t="s">
        <v>579</v>
      </c>
      <c r="BW121" s="17" t="s">
        <v>580</v>
      </c>
      <c r="BX121" s="17" t="s">
        <v>1566</v>
      </c>
      <c r="BY121" s="17" t="s">
        <v>482</v>
      </c>
      <c r="BZ121" s="17" t="s">
        <v>608</v>
      </c>
      <c r="CA121" s="17" t="s">
        <v>1568</v>
      </c>
      <c r="CB121" s="17"/>
      <c r="CC121" s="17"/>
      <c r="CD121" s="17"/>
      <c r="CE121" s="17"/>
      <c r="CF121" s="17"/>
      <c r="CG121" s="17"/>
      <c r="CH121" s="17"/>
      <c r="CI121" s="17"/>
      <c r="CJ121" s="17"/>
      <c r="CK121" s="17"/>
      <c r="CL121" s="17"/>
      <c r="CM121" s="17"/>
      <c r="CN121" s="17">
        <v>41.5</v>
      </c>
      <c r="CO121" s="17">
        <v>31.1</v>
      </c>
      <c r="CP121" s="22" t="s">
        <v>141</v>
      </c>
      <c r="CQ121" s="22" t="s">
        <v>134</v>
      </c>
      <c r="CR121" s="22" t="s">
        <v>141</v>
      </c>
      <c r="CS121" s="22" t="s">
        <v>141</v>
      </c>
      <c r="CT121" s="22" t="s">
        <v>141</v>
      </c>
      <c r="CU121" s="22" t="s">
        <v>134</v>
      </c>
      <c r="CV121" s="22" t="s">
        <v>142</v>
      </c>
      <c r="CW121" s="22" t="s">
        <v>141</v>
      </c>
      <c r="CX121" s="22" t="s">
        <v>141</v>
      </c>
      <c r="CY121" s="22" t="s">
        <v>134</v>
      </c>
      <c r="CZ121" s="22" t="s">
        <v>134</v>
      </c>
      <c r="DA121" s="22" t="str">
        <f t="shared" si="5"/>
        <v>F</v>
      </c>
      <c r="DB121" s="22" t="s">
        <v>143</v>
      </c>
      <c r="DC121" s="22" t="s">
        <v>141</v>
      </c>
      <c r="DD121" s="22" t="s">
        <v>141</v>
      </c>
      <c r="DE121" s="22" t="s">
        <v>141</v>
      </c>
      <c r="DF121" s="22" t="s">
        <v>141</v>
      </c>
      <c r="DG121" s="22" t="s">
        <v>141</v>
      </c>
      <c r="DH121" s="22" t="s">
        <v>141</v>
      </c>
      <c r="DI121" s="22" t="s">
        <v>141</v>
      </c>
      <c r="DJ121" s="22" t="s">
        <v>134</v>
      </c>
      <c r="DK121" s="22" t="s">
        <v>142</v>
      </c>
      <c r="DL121" s="22" t="s">
        <v>142</v>
      </c>
    </row>
    <row r="122" spans="1:116" ht="31.5" customHeight="1" x14ac:dyDescent="0.3">
      <c r="A122" s="52"/>
      <c r="B122" s="17" t="s">
        <v>481</v>
      </c>
      <c r="C122" s="29" t="s">
        <v>611</v>
      </c>
      <c r="D122" s="17" t="s">
        <v>613</v>
      </c>
      <c r="E122" s="17">
        <v>94051190</v>
      </c>
      <c r="F122" s="17" t="s">
        <v>145</v>
      </c>
      <c r="G122" s="17" t="s">
        <v>582</v>
      </c>
      <c r="H122" s="17" t="s">
        <v>499</v>
      </c>
      <c r="I122" s="18">
        <f>+VLOOKUP(D122,'[2]2024 Pricelist 1st May'!$B$6:$F$248,5,0)</f>
        <v>7560</v>
      </c>
      <c r="J122" s="18" t="s">
        <v>1360</v>
      </c>
      <c r="K122" s="17"/>
      <c r="L122" s="17" t="s">
        <v>566</v>
      </c>
      <c r="M122" s="17">
        <v>2009</v>
      </c>
      <c r="N122" s="19">
        <v>8015086009535</v>
      </c>
      <c r="O122" s="20" t="s">
        <v>567</v>
      </c>
      <c r="P122" s="20" t="s">
        <v>568</v>
      </c>
      <c r="Q122" s="20" t="s">
        <v>569</v>
      </c>
      <c r="R122" s="20" t="s">
        <v>570</v>
      </c>
      <c r="S122" s="20" t="s">
        <v>571</v>
      </c>
      <c r="T122" s="20" t="s">
        <v>572</v>
      </c>
      <c r="U122" s="20" t="s">
        <v>573</v>
      </c>
      <c r="V122" s="20" t="s">
        <v>574</v>
      </c>
      <c r="W122" s="20" t="s">
        <v>575</v>
      </c>
      <c r="X122" s="20" t="s">
        <v>576</v>
      </c>
      <c r="Y122" s="17" t="s">
        <v>598</v>
      </c>
      <c r="Z122" s="17" t="s">
        <v>133</v>
      </c>
      <c r="AA122" s="17" t="s">
        <v>512</v>
      </c>
      <c r="AB122" s="17" t="s">
        <v>187</v>
      </c>
      <c r="AC122" s="20" t="s">
        <v>1383</v>
      </c>
      <c r="AD122" s="17" t="s">
        <v>578</v>
      </c>
      <c r="AE122" s="17">
        <v>16</v>
      </c>
      <c r="AF122" s="17" t="s">
        <v>579</v>
      </c>
      <c r="AG122" s="17" t="s">
        <v>580</v>
      </c>
      <c r="AH122" s="17" t="s">
        <v>1566</v>
      </c>
      <c r="AI122" s="17" t="s">
        <v>579</v>
      </c>
      <c r="AJ122" s="17" t="s">
        <v>580</v>
      </c>
      <c r="AK122" s="17" t="s">
        <v>1566</v>
      </c>
      <c r="AL122" s="17" t="s">
        <v>579</v>
      </c>
      <c r="AM122" s="17" t="s">
        <v>580</v>
      </c>
      <c r="AN122" s="17" t="s">
        <v>1566</v>
      </c>
      <c r="AO122" s="17" t="s">
        <v>579</v>
      </c>
      <c r="AP122" s="17" t="s">
        <v>580</v>
      </c>
      <c r="AQ122" s="17" t="s">
        <v>1566</v>
      </c>
      <c r="AR122" s="17" t="s">
        <v>579</v>
      </c>
      <c r="AS122" s="17" t="s">
        <v>580</v>
      </c>
      <c r="AT122" s="17" t="s">
        <v>1566</v>
      </c>
      <c r="AU122" s="17" t="s">
        <v>579</v>
      </c>
      <c r="AV122" s="17" t="s">
        <v>580</v>
      </c>
      <c r="AW122" s="17" t="s">
        <v>1566</v>
      </c>
      <c r="AX122" s="17" t="s">
        <v>579</v>
      </c>
      <c r="AY122" s="17" t="s">
        <v>580</v>
      </c>
      <c r="AZ122" s="17" t="s">
        <v>1566</v>
      </c>
      <c r="BA122" s="17" t="s">
        <v>579</v>
      </c>
      <c r="BB122" s="17" t="s">
        <v>580</v>
      </c>
      <c r="BC122" s="17" t="s">
        <v>1566</v>
      </c>
      <c r="BD122" s="17" t="s">
        <v>579</v>
      </c>
      <c r="BE122" s="17" t="s">
        <v>580</v>
      </c>
      <c r="BF122" s="17" t="s">
        <v>1566</v>
      </c>
      <c r="BG122" s="17" t="s">
        <v>579</v>
      </c>
      <c r="BH122" s="17" t="s">
        <v>580</v>
      </c>
      <c r="BI122" s="17" t="s">
        <v>1566</v>
      </c>
      <c r="BJ122" s="17" t="s">
        <v>579</v>
      </c>
      <c r="BK122" s="17" t="s">
        <v>580</v>
      </c>
      <c r="BL122" s="17" t="s">
        <v>1566</v>
      </c>
      <c r="BM122" s="17" t="s">
        <v>579</v>
      </c>
      <c r="BN122" s="17" t="s">
        <v>580</v>
      </c>
      <c r="BO122" s="17" t="s">
        <v>1566</v>
      </c>
      <c r="BP122" s="17" t="s">
        <v>579</v>
      </c>
      <c r="BQ122" s="17" t="s">
        <v>580</v>
      </c>
      <c r="BR122" s="17" t="s">
        <v>1566</v>
      </c>
      <c r="BS122" s="17" t="s">
        <v>579</v>
      </c>
      <c r="BT122" s="17" t="s">
        <v>580</v>
      </c>
      <c r="BU122" s="17" t="s">
        <v>1566</v>
      </c>
      <c r="BV122" s="17" t="s">
        <v>579</v>
      </c>
      <c r="BW122" s="17" t="s">
        <v>580</v>
      </c>
      <c r="BX122" s="17" t="s">
        <v>1566</v>
      </c>
      <c r="BY122" s="17" t="s">
        <v>482</v>
      </c>
      <c r="BZ122" s="17" t="s">
        <v>608</v>
      </c>
      <c r="CA122" s="17" t="s">
        <v>1568</v>
      </c>
      <c r="CB122" s="17"/>
      <c r="CC122" s="17"/>
      <c r="CD122" s="17"/>
      <c r="CE122" s="17"/>
      <c r="CF122" s="17"/>
      <c r="CG122" s="17"/>
      <c r="CH122" s="17"/>
      <c r="CI122" s="17"/>
      <c r="CJ122" s="17"/>
      <c r="CK122" s="17"/>
      <c r="CL122" s="17"/>
      <c r="CM122" s="17"/>
      <c r="CN122" s="17">
        <v>41.5</v>
      </c>
      <c r="CO122" s="17">
        <v>31.1</v>
      </c>
      <c r="CP122" s="22" t="s">
        <v>141</v>
      </c>
      <c r="CQ122" s="22" t="s">
        <v>134</v>
      </c>
      <c r="CR122" s="22" t="s">
        <v>141</v>
      </c>
      <c r="CS122" s="22" t="s">
        <v>141</v>
      </c>
      <c r="CT122" s="22" t="s">
        <v>141</v>
      </c>
      <c r="CU122" s="22" t="s">
        <v>134</v>
      </c>
      <c r="CV122" s="22" t="s">
        <v>142</v>
      </c>
      <c r="CW122" s="22" t="s">
        <v>141</v>
      </c>
      <c r="CX122" s="22" t="s">
        <v>141</v>
      </c>
      <c r="CY122" s="22" t="s">
        <v>134</v>
      </c>
      <c r="CZ122" s="22" t="s">
        <v>134</v>
      </c>
      <c r="DA122" s="22" t="str">
        <f t="shared" si="5"/>
        <v>F</v>
      </c>
      <c r="DB122" s="22" t="s">
        <v>143</v>
      </c>
      <c r="DC122" s="22" t="s">
        <v>141</v>
      </c>
      <c r="DD122" s="22" t="s">
        <v>141</v>
      </c>
      <c r="DE122" s="22" t="s">
        <v>141</v>
      </c>
      <c r="DF122" s="22" t="s">
        <v>141</v>
      </c>
      <c r="DG122" s="22" t="s">
        <v>141</v>
      </c>
      <c r="DH122" s="22" t="s">
        <v>141</v>
      </c>
      <c r="DI122" s="22" t="s">
        <v>141</v>
      </c>
      <c r="DJ122" s="22" t="s">
        <v>134</v>
      </c>
      <c r="DK122" s="22" t="s">
        <v>142</v>
      </c>
      <c r="DL122" s="22" t="s">
        <v>142</v>
      </c>
    </row>
    <row r="123" spans="1:116" ht="33.75" customHeight="1" x14ac:dyDescent="0.3">
      <c r="A123" s="52"/>
      <c r="B123" s="17" t="s">
        <v>481</v>
      </c>
      <c r="C123" s="29" t="s">
        <v>611</v>
      </c>
      <c r="D123" s="17" t="s">
        <v>614</v>
      </c>
      <c r="E123" s="17">
        <v>94051190</v>
      </c>
      <c r="F123" s="17" t="s">
        <v>192</v>
      </c>
      <c r="G123" s="17" t="s">
        <v>584</v>
      </c>
      <c r="H123" s="17" t="s">
        <v>499</v>
      </c>
      <c r="I123" s="18">
        <f>+VLOOKUP(D123,'[2]2024 Pricelist 1st May'!$B$6:$F$248,5,0)</f>
        <v>7560</v>
      </c>
      <c r="J123" s="18" t="s">
        <v>1360</v>
      </c>
      <c r="K123" s="17"/>
      <c r="L123" s="17" t="s">
        <v>566</v>
      </c>
      <c r="M123" s="17">
        <v>2009</v>
      </c>
      <c r="N123" s="19">
        <v>8015086009542</v>
      </c>
      <c r="O123" s="20" t="s">
        <v>567</v>
      </c>
      <c r="P123" s="20" t="s">
        <v>568</v>
      </c>
      <c r="Q123" s="20" t="s">
        <v>569</v>
      </c>
      <c r="R123" s="20" t="s">
        <v>570</v>
      </c>
      <c r="S123" s="20" t="s">
        <v>571</v>
      </c>
      <c r="T123" s="20" t="s">
        <v>572</v>
      </c>
      <c r="U123" s="20" t="s">
        <v>573</v>
      </c>
      <c r="V123" s="20" t="s">
        <v>574</v>
      </c>
      <c r="W123" s="20" t="s">
        <v>575</v>
      </c>
      <c r="X123" s="20" t="s">
        <v>576</v>
      </c>
      <c r="Y123" s="17" t="s">
        <v>598</v>
      </c>
      <c r="Z123" s="17" t="s">
        <v>133</v>
      </c>
      <c r="AA123" s="17" t="s">
        <v>512</v>
      </c>
      <c r="AB123" s="17" t="s">
        <v>187</v>
      </c>
      <c r="AC123" s="20" t="s">
        <v>1383</v>
      </c>
      <c r="AD123" s="17" t="s">
        <v>578</v>
      </c>
      <c r="AE123" s="17">
        <v>16</v>
      </c>
      <c r="AF123" s="17" t="s">
        <v>579</v>
      </c>
      <c r="AG123" s="17" t="s">
        <v>580</v>
      </c>
      <c r="AH123" s="17" t="s">
        <v>1566</v>
      </c>
      <c r="AI123" s="17" t="s">
        <v>579</v>
      </c>
      <c r="AJ123" s="17" t="s">
        <v>580</v>
      </c>
      <c r="AK123" s="17" t="s">
        <v>1566</v>
      </c>
      <c r="AL123" s="17" t="s">
        <v>579</v>
      </c>
      <c r="AM123" s="17" t="s">
        <v>580</v>
      </c>
      <c r="AN123" s="17" t="s">
        <v>1566</v>
      </c>
      <c r="AO123" s="17" t="s">
        <v>579</v>
      </c>
      <c r="AP123" s="17" t="s">
        <v>580</v>
      </c>
      <c r="AQ123" s="17" t="s">
        <v>1566</v>
      </c>
      <c r="AR123" s="17" t="s">
        <v>579</v>
      </c>
      <c r="AS123" s="17" t="s">
        <v>580</v>
      </c>
      <c r="AT123" s="17" t="s">
        <v>1566</v>
      </c>
      <c r="AU123" s="17" t="s">
        <v>579</v>
      </c>
      <c r="AV123" s="17" t="s">
        <v>580</v>
      </c>
      <c r="AW123" s="17" t="s">
        <v>1566</v>
      </c>
      <c r="AX123" s="17" t="s">
        <v>579</v>
      </c>
      <c r="AY123" s="17" t="s">
        <v>580</v>
      </c>
      <c r="AZ123" s="17" t="s">
        <v>1566</v>
      </c>
      <c r="BA123" s="17" t="s">
        <v>579</v>
      </c>
      <c r="BB123" s="17" t="s">
        <v>580</v>
      </c>
      <c r="BC123" s="17" t="s">
        <v>1566</v>
      </c>
      <c r="BD123" s="17" t="s">
        <v>579</v>
      </c>
      <c r="BE123" s="17" t="s">
        <v>580</v>
      </c>
      <c r="BF123" s="17" t="s">
        <v>1566</v>
      </c>
      <c r="BG123" s="17" t="s">
        <v>579</v>
      </c>
      <c r="BH123" s="17" t="s">
        <v>580</v>
      </c>
      <c r="BI123" s="17" t="s">
        <v>1566</v>
      </c>
      <c r="BJ123" s="17" t="s">
        <v>579</v>
      </c>
      <c r="BK123" s="17" t="s">
        <v>580</v>
      </c>
      <c r="BL123" s="17" t="s">
        <v>1566</v>
      </c>
      <c r="BM123" s="17" t="s">
        <v>579</v>
      </c>
      <c r="BN123" s="17" t="s">
        <v>580</v>
      </c>
      <c r="BO123" s="17" t="s">
        <v>1566</v>
      </c>
      <c r="BP123" s="17" t="s">
        <v>579</v>
      </c>
      <c r="BQ123" s="17" t="s">
        <v>580</v>
      </c>
      <c r="BR123" s="17" t="s">
        <v>1566</v>
      </c>
      <c r="BS123" s="17" t="s">
        <v>579</v>
      </c>
      <c r="BT123" s="17" t="s">
        <v>580</v>
      </c>
      <c r="BU123" s="17" t="s">
        <v>1566</v>
      </c>
      <c r="BV123" s="17" t="s">
        <v>579</v>
      </c>
      <c r="BW123" s="17" t="s">
        <v>580</v>
      </c>
      <c r="BX123" s="17" t="s">
        <v>1566</v>
      </c>
      <c r="BY123" s="17" t="s">
        <v>482</v>
      </c>
      <c r="BZ123" s="17" t="s">
        <v>608</v>
      </c>
      <c r="CA123" s="17" t="s">
        <v>1568</v>
      </c>
      <c r="CB123" s="17"/>
      <c r="CC123" s="17"/>
      <c r="CD123" s="17"/>
      <c r="CE123" s="17"/>
      <c r="CF123" s="17"/>
      <c r="CG123" s="17"/>
      <c r="CH123" s="17"/>
      <c r="CI123" s="17"/>
      <c r="CJ123" s="17"/>
      <c r="CK123" s="17"/>
      <c r="CL123" s="17"/>
      <c r="CM123" s="17"/>
      <c r="CN123" s="17">
        <v>41.5</v>
      </c>
      <c r="CO123" s="17">
        <v>31.1</v>
      </c>
      <c r="CP123" s="22" t="s">
        <v>141</v>
      </c>
      <c r="CQ123" s="22" t="s">
        <v>134</v>
      </c>
      <c r="CR123" s="22" t="s">
        <v>141</v>
      </c>
      <c r="CS123" s="22" t="s">
        <v>141</v>
      </c>
      <c r="CT123" s="22" t="s">
        <v>141</v>
      </c>
      <c r="CU123" s="22" t="s">
        <v>134</v>
      </c>
      <c r="CV123" s="22" t="s">
        <v>142</v>
      </c>
      <c r="CW123" s="22" t="s">
        <v>141</v>
      </c>
      <c r="CX123" s="22" t="s">
        <v>141</v>
      </c>
      <c r="CY123" s="22" t="s">
        <v>134</v>
      </c>
      <c r="CZ123" s="22" t="s">
        <v>134</v>
      </c>
      <c r="DA123" s="22" t="str">
        <f t="shared" si="5"/>
        <v>F</v>
      </c>
      <c r="DB123" s="22" t="s">
        <v>143</v>
      </c>
      <c r="DC123" s="22" t="s">
        <v>141</v>
      </c>
      <c r="DD123" s="22" t="s">
        <v>141</v>
      </c>
      <c r="DE123" s="22" t="s">
        <v>141</v>
      </c>
      <c r="DF123" s="22" t="s">
        <v>141</v>
      </c>
      <c r="DG123" s="22" t="s">
        <v>141</v>
      </c>
      <c r="DH123" s="22" t="s">
        <v>141</v>
      </c>
      <c r="DI123" s="22" t="s">
        <v>141</v>
      </c>
      <c r="DJ123" s="22" t="s">
        <v>134</v>
      </c>
      <c r="DK123" s="22" t="s">
        <v>142</v>
      </c>
      <c r="DL123" s="22" t="s">
        <v>142</v>
      </c>
    </row>
    <row r="124" spans="1:116" ht="48" customHeight="1" x14ac:dyDescent="0.3">
      <c r="A124" s="52"/>
      <c r="B124" s="17" t="s">
        <v>481</v>
      </c>
      <c r="C124" s="29" t="s">
        <v>615</v>
      </c>
      <c r="D124" s="17" t="s">
        <v>616</v>
      </c>
      <c r="E124" s="17">
        <v>94051190</v>
      </c>
      <c r="F124" s="17" t="s">
        <v>1023</v>
      </c>
      <c r="G124" s="17" t="s">
        <v>585</v>
      </c>
      <c r="H124" s="17" t="s">
        <v>499</v>
      </c>
      <c r="I124" s="18">
        <f>+VLOOKUP(D124,'[2]2024 Pricelist 1st May'!$B$6:$F$248,5,0)</f>
        <v>8450</v>
      </c>
      <c r="J124" s="18" t="s">
        <v>1360</v>
      </c>
      <c r="K124" s="17"/>
      <c r="L124" s="17" t="s">
        <v>566</v>
      </c>
      <c r="M124" s="17">
        <v>2009</v>
      </c>
      <c r="N124" s="19">
        <v>8015086009559</v>
      </c>
      <c r="O124" s="20" t="s">
        <v>567</v>
      </c>
      <c r="P124" s="20" t="s">
        <v>568</v>
      </c>
      <c r="Q124" s="20" t="s">
        <v>569</v>
      </c>
      <c r="R124" s="20" t="s">
        <v>570</v>
      </c>
      <c r="S124" s="20" t="s">
        <v>571</v>
      </c>
      <c r="T124" s="20" t="s">
        <v>572</v>
      </c>
      <c r="U124" s="20" t="s">
        <v>573</v>
      </c>
      <c r="V124" s="20" t="s">
        <v>574</v>
      </c>
      <c r="W124" s="20" t="s">
        <v>575</v>
      </c>
      <c r="X124" s="20" t="s">
        <v>576</v>
      </c>
      <c r="Y124" s="17" t="s">
        <v>598</v>
      </c>
      <c r="Z124" s="17" t="s">
        <v>133</v>
      </c>
      <c r="AA124" s="17" t="s">
        <v>512</v>
      </c>
      <c r="AB124" s="17" t="s">
        <v>187</v>
      </c>
      <c r="AC124" s="20" t="s">
        <v>1384</v>
      </c>
      <c r="AD124" s="17" t="s">
        <v>578</v>
      </c>
      <c r="AE124" s="17">
        <v>20</v>
      </c>
      <c r="AF124" s="17" t="s">
        <v>579</v>
      </c>
      <c r="AG124" s="17" t="s">
        <v>580</v>
      </c>
      <c r="AH124" s="17" t="s">
        <v>1566</v>
      </c>
      <c r="AI124" s="17" t="s">
        <v>579</v>
      </c>
      <c r="AJ124" s="17" t="s">
        <v>580</v>
      </c>
      <c r="AK124" s="17" t="s">
        <v>1566</v>
      </c>
      <c r="AL124" s="17" t="s">
        <v>579</v>
      </c>
      <c r="AM124" s="17" t="s">
        <v>580</v>
      </c>
      <c r="AN124" s="17" t="s">
        <v>1566</v>
      </c>
      <c r="AO124" s="17" t="s">
        <v>579</v>
      </c>
      <c r="AP124" s="17" t="s">
        <v>580</v>
      </c>
      <c r="AQ124" s="17" t="s">
        <v>1566</v>
      </c>
      <c r="AR124" s="17" t="s">
        <v>579</v>
      </c>
      <c r="AS124" s="17" t="s">
        <v>580</v>
      </c>
      <c r="AT124" s="17" t="s">
        <v>1566</v>
      </c>
      <c r="AU124" s="17" t="s">
        <v>579</v>
      </c>
      <c r="AV124" s="17" t="s">
        <v>580</v>
      </c>
      <c r="AW124" s="17" t="s">
        <v>1566</v>
      </c>
      <c r="AX124" s="17" t="s">
        <v>579</v>
      </c>
      <c r="AY124" s="17" t="s">
        <v>580</v>
      </c>
      <c r="AZ124" s="17" t="s">
        <v>1566</v>
      </c>
      <c r="BA124" s="17" t="s">
        <v>579</v>
      </c>
      <c r="BB124" s="17" t="s">
        <v>580</v>
      </c>
      <c r="BC124" s="17" t="s">
        <v>1566</v>
      </c>
      <c r="BD124" s="17" t="s">
        <v>579</v>
      </c>
      <c r="BE124" s="17" t="s">
        <v>580</v>
      </c>
      <c r="BF124" s="17" t="s">
        <v>1566</v>
      </c>
      <c r="BG124" s="17" t="s">
        <v>579</v>
      </c>
      <c r="BH124" s="17" t="s">
        <v>580</v>
      </c>
      <c r="BI124" s="17" t="s">
        <v>1566</v>
      </c>
      <c r="BJ124" s="17" t="s">
        <v>579</v>
      </c>
      <c r="BK124" s="17" t="s">
        <v>580</v>
      </c>
      <c r="BL124" s="17" t="s">
        <v>1566</v>
      </c>
      <c r="BM124" s="17" t="s">
        <v>579</v>
      </c>
      <c r="BN124" s="17" t="s">
        <v>580</v>
      </c>
      <c r="BO124" s="17" t="s">
        <v>1566</v>
      </c>
      <c r="BP124" s="17" t="s">
        <v>579</v>
      </c>
      <c r="BQ124" s="17" t="s">
        <v>580</v>
      </c>
      <c r="BR124" s="17" t="s">
        <v>1566</v>
      </c>
      <c r="BS124" s="17" t="s">
        <v>579</v>
      </c>
      <c r="BT124" s="17" t="s">
        <v>580</v>
      </c>
      <c r="BU124" s="17" t="s">
        <v>1566</v>
      </c>
      <c r="BV124" s="17" t="s">
        <v>579</v>
      </c>
      <c r="BW124" s="17" t="s">
        <v>580</v>
      </c>
      <c r="BX124" s="17" t="s">
        <v>1566</v>
      </c>
      <c r="BY124" s="17" t="s">
        <v>579</v>
      </c>
      <c r="BZ124" s="17" t="s">
        <v>580</v>
      </c>
      <c r="CA124" s="17" t="s">
        <v>1566</v>
      </c>
      <c r="CB124" s="17" t="s">
        <v>579</v>
      </c>
      <c r="CC124" s="17" t="s">
        <v>580</v>
      </c>
      <c r="CD124" s="17" t="s">
        <v>1566</v>
      </c>
      <c r="CE124" s="17" t="s">
        <v>579</v>
      </c>
      <c r="CF124" s="17" t="s">
        <v>580</v>
      </c>
      <c r="CG124" s="17" t="s">
        <v>1566</v>
      </c>
      <c r="CH124" s="17" t="s">
        <v>579</v>
      </c>
      <c r="CI124" s="17" t="s">
        <v>580</v>
      </c>
      <c r="CJ124" s="17" t="s">
        <v>1566</v>
      </c>
      <c r="CK124" s="17" t="s">
        <v>482</v>
      </c>
      <c r="CL124" s="17" t="s">
        <v>608</v>
      </c>
      <c r="CM124" s="17" t="s">
        <v>1568</v>
      </c>
      <c r="CN124" s="17">
        <v>51.5</v>
      </c>
      <c r="CO124" s="17">
        <v>38.5</v>
      </c>
      <c r="CP124" s="22" t="s">
        <v>141</v>
      </c>
      <c r="CQ124" s="22" t="s">
        <v>134</v>
      </c>
      <c r="CR124" s="22" t="s">
        <v>141</v>
      </c>
      <c r="CS124" s="22" t="s">
        <v>141</v>
      </c>
      <c r="CT124" s="22" t="s">
        <v>141</v>
      </c>
      <c r="CU124" s="22" t="s">
        <v>134</v>
      </c>
      <c r="CV124" s="22" t="s">
        <v>142</v>
      </c>
      <c r="CW124" s="22" t="s">
        <v>141</v>
      </c>
      <c r="CX124" s="22" t="s">
        <v>141</v>
      </c>
      <c r="CY124" s="22" t="s">
        <v>134</v>
      </c>
      <c r="CZ124" s="22" t="s">
        <v>134</v>
      </c>
      <c r="DA124" s="22" t="str">
        <f t="shared" si="5"/>
        <v>F</v>
      </c>
      <c r="DB124" s="22" t="s">
        <v>143</v>
      </c>
      <c r="DC124" s="22" t="s">
        <v>141</v>
      </c>
      <c r="DD124" s="22" t="s">
        <v>141</v>
      </c>
      <c r="DE124" s="22" t="s">
        <v>141</v>
      </c>
      <c r="DF124" s="22" t="s">
        <v>141</v>
      </c>
      <c r="DG124" s="22" t="s">
        <v>141</v>
      </c>
      <c r="DH124" s="22" t="s">
        <v>141</v>
      </c>
      <c r="DI124" s="22" t="s">
        <v>141</v>
      </c>
      <c r="DJ124" s="22" t="s">
        <v>134</v>
      </c>
      <c r="DK124" s="22" t="s">
        <v>142</v>
      </c>
      <c r="DL124" s="22" t="s">
        <v>142</v>
      </c>
    </row>
    <row r="125" spans="1:116" ht="40.5" customHeight="1" x14ac:dyDescent="0.3">
      <c r="A125" s="52"/>
      <c r="B125" s="17" t="s">
        <v>481</v>
      </c>
      <c r="C125" s="29" t="s">
        <v>615</v>
      </c>
      <c r="D125" s="17" t="s">
        <v>617</v>
      </c>
      <c r="E125" s="17">
        <v>94051190</v>
      </c>
      <c r="F125" s="17" t="s">
        <v>145</v>
      </c>
      <c r="G125" s="17" t="s">
        <v>582</v>
      </c>
      <c r="H125" s="17" t="s">
        <v>499</v>
      </c>
      <c r="I125" s="18">
        <f>+VLOOKUP(D125,'[2]2024 Pricelist 1st May'!$B$6:$F$248,5,0)</f>
        <v>9300</v>
      </c>
      <c r="J125" s="18" t="s">
        <v>1360</v>
      </c>
      <c r="K125" s="17"/>
      <c r="L125" s="17" t="s">
        <v>566</v>
      </c>
      <c r="M125" s="17">
        <v>2009</v>
      </c>
      <c r="N125" s="19">
        <v>8015086009566</v>
      </c>
      <c r="O125" s="20" t="s">
        <v>567</v>
      </c>
      <c r="P125" s="20" t="s">
        <v>568</v>
      </c>
      <c r="Q125" s="20" t="s">
        <v>569</v>
      </c>
      <c r="R125" s="20" t="s">
        <v>570</v>
      </c>
      <c r="S125" s="20" t="s">
        <v>571</v>
      </c>
      <c r="T125" s="20" t="s">
        <v>572</v>
      </c>
      <c r="U125" s="20" t="s">
        <v>573</v>
      </c>
      <c r="V125" s="20" t="s">
        <v>574</v>
      </c>
      <c r="W125" s="20" t="s">
        <v>575</v>
      </c>
      <c r="X125" s="20" t="s">
        <v>576</v>
      </c>
      <c r="Y125" s="17" t="s">
        <v>598</v>
      </c>
      <c r="Z125" s="17" t="s">
        <v>133</v>
      </c>
      <c r="AA125" s="17" t="s">
        <v>512</v>
      </c>
      <c r="AB125" s="17" t="s">
        <v>187</v>
      </c>
      <c r="AC125" s="20" t="s">
        <v>1384</v>
      </c>
      <c r="AD125" s="17" t="s">
        <v>578</v>
      </c>
      <c r="AE125" s="17">
        <v>20</v>
      </c>
      <c r="AF125" s="17" t="s">
        <v>579</v>
      </c>
      <c r="AG125" s="17" t="s">
        <v>580</v>
      </c>
      <c r="AH125" s="17" t="s">
        <v>1566</v>
      </c>
      <c r="AI125" s="17" t="s">
        <v>579</v>
      </c>
      <c r="AJ125" s="17" t="s">
        <v>580</v>
      </c>
      <c r="AK125" s="17" t="s">
        <v>1566</v>
      </c>
      <c r="AL125" s="17" t="s">
        <v>579</v>
      </c>
      <c r="AM125" s="17" t="s">
        <v>580</v>
      </c>
      <c r="AN125" s="17" t="s">
        <v>1566</v>
      </c>
      <c r="AO125" s="17" t="s">
        <v>579</v>
      </c>
      <c r="AP125" s="17" t="s">
        <v>580</v>
      </c>
      <c r="AQ125" s="17" t="s">
        <v>1566</v>
      </c>
      <c r="AR125" s="17" t="s">
        <v>579</v>
      </c>
      <c r="AS125" s="17" t="s">
        <v>580</v>
      </c>
      <c r="AT125" s="17" t="s">
        <v>1566</v>
      </c>
      <c r="AU125" s="17" t="s">
        <v>579</v>
      </c>
      <c r="AV125" s="17" t="s">
        <v>580</v>
      </c>
      <c r="AW125" s="17" t="s">
        <v>1566</v>
      </c>
      <c r="AX125" s="17" t="s">
        <v>579</v>
      </c>
      <c r="AY125" s="17" t="s">
        <v>580</v>
      </c>
      <c r="AZ125" s="17" t="s">
        <v>1566</v>
      </c>
      <c r="BA125" s="17" t="s">
        <v>579</v>
      </c>
      <c r="BB125" s="17" t="s">
        <v>580</v>
      </c>
      <c r="BC125" s="17" t="s">
        <v>1566</v>
      </c>
      <c r="BD125" s="17" t="s">
        <v>579</v>
      </c>
      <c r="BE125" s="17" t="s">
        <v>580</v>
      </c>
      <c r="BF125" s="17" t="s">
        <v>1566</v>
      </c>
      <c r="BG125" s="17" t="s">
        <v>579</v>
      </c>
      <c r="BH125" s="17" t="s">
        <v>580</v>
      </c>
      <c r="BI125" s="17" t="s">
        <v>1566</v>
      </c>
      <c r="BJ125" s="17" t="s">
        <v>579</v>
      </c>
      <c r="BK125" s="17" t="s">
        <v>580</v>
      </c>
      <c r="BL125" s="17" t="s">
        <v>1566</v>
      </c>
      <c r="BM125" s="17" t="s">
        <v>579</v>
      </c>
      <c r="BN125" s="17" t="s">
        <v>580</v>
      </c>
      <c r="BO125" s="17" t="s">
        <v>1566</v>
      </c>
      <c r="BP125" s="17" t="s">
        <v>579</v>
      </c>
      <c r="BQ125" s="17" t="s">
        <v>580</v>
      </c>
      <c r="BR125" s="17" t="s">
        <v>1566</v>
      </c>
      <c r="BS125" s="17" t="s">
        <v>579</v>
      </c>
      <c r="BT125" s="17" t="s">
        <v>580</v>
      </c>
      <c r="BU125" s="17" t="s">
        <v>1566</v>
      </c>
      <c r="BV125" s="17" t="s">
        <v>579</v>
      </c>
      <c r="BW125" s="17" t="s">
        <v>580</v>
      </c>
      <c r="BX125" s="17" t="s">
        <v>1566</v>
      </c>
      <c r="BY125" s="17" t="s">
        <v>579</v>
      </c>
      <c r="BZ125" s="17" t="s">
        <v>580</v>
      </c>
      <c r="CA125" s="17" t="s">
        <v>1566</v>
      </c>
      <c r="CB125" s="17" t="s">
        <v>579</v>
      </c>
      <c r="CC125" s="17" t="s">
        <v>580</v>
      </c>
      <c r="CD125" s="17" t="s">
        <v>1566</v>
      </c>
      <c r="CE125" s="17" t="s">
        <v>579</v>
      </c>
      <c r="CF125" s="17" t="s">
        <v>580</v>
      </c>
      <c r="CG125" s="17" t="s">
        <v>1566</v>
      </c>
      <c r="CH125" s="17" t="s">
        <v>579</v>
      </c>
      <c r="CI125" s="17" t="s">
        <v>580</v>
      </c>
      <c r="CJ125" s="17" t="s">
        <v>1566</v>
      </c>
      <c r="CK125" s="17" t="s">
        <v>482</v>
      </c>
      <c r="CL125" s="17" t="s">
        <v>608</v>
      </c>
      <c r="CM125" s="17" t="s">
        <v>1568</v>
      </c>
      <c r="CN125" s="17">
        <v>51.5</v>
      </c>
      <c r="CO125" s="17">
        <v>38.5</v>
      </c>
      <c r="CP125" s="22" t="s">
        <v>141</v>
      </c>
      <c r="CQ125" s="22" t="s">
        <v>134</v>
      </c>
      <c r="CR125" s="22" t="s">
        <v>141</v>
      </c>
      <c r="CS125" s="22" t="s">
        <v>141</v>
      </c>
      <c r="CT125" s="22" t="s">
        <v>141</v>
      </c>
      <c r="CU125" s="22" t="s">
        <v>134</v>
      </c>
      <c r="CV125" s="22" t="s">
        <v>142</v>
      </c>
      <c r="CW125" s="22" t="s">
        <v>141</v>
      </c>
      <c r="CX125" s="22" t="s">
        <v>141</v>
      </c>
      <c r="CY125" s="22" t="s">
        <v>134</v>
      </c>
      <c r="CZ125" s="22" t="s">
        <v>134</v>
      </c>
      <c r="DA125" s="22" t="str">
        <f t="shared" si="5"/>
        <v>F</v>
      </c>
      <c r="DB125" s="22" t="s">
        <v>143</v>
      </c>
      <c r="DC125" s="22" t="s">
        <v>141</v>
      </c>
      <c r="DD125" s="22" t="s">
        <v>141</v>
      </c>
      <c r="DE125" s="22" t="s">
        <v>141</v>
      </c>
      <c r="DF125" s="22" t="s">
        <v>141</v>
      </c>
      <c r="DG125" s="22" t="s">
        <v>141</v>
      </c>
      <c r="DH125" s="22" t="s">
        <v>141</v>
      </c>
      <c r="DI125" s="22" t="s">
        <v>141</v>
      </c>
      <c r="DJ125" s="22" t="s">
        <v>134</v>
      </c>
      <c r="DK125" s="22" t="s">
        <v>142</v>
      </c>
      <c r="DL125" s="22" t="s">
        <v>142</v>
      </c>
    </row>
    <row r="126" spans="1:116" ht="76.5" customHeight="1" x14ac:dyDescent="0.3">
      <c r="A126" s="53"/>
      <c r="B126" s="17" t="s">
        <v>481</v>
      </c>
      <c r="C126" s="29" t="s">
        <v>615</v>
      </c>
      <c r="D126" s="17" t="s">
        <v>618</v>
      </c>
      <c r="E126" s="17">
        <v>94051190</v>
      </c>
      <c r="F126" s="17" t="s">
        <v>192</v>
      </c>
      <c r="G126" s="17" t="s">
        <v>584</v>
      </c>
      <c r="H126" s="17" t="s">
        <v>499</v>
      </c>
      <c r="I126" s="18">
        <f>+VLOOKUP(D126,'[2]2024 Pricelist 1st May'!$B$6:$F$248,5,0)</f>
        <v>9300</v>
      </c>
      <c r="J126" s="18" t="s">
        <v>1360</v>
      </c>
      <c r="K126" s="17"/>
      <c r="L126" s="17" t="s">
        <v>566</v>
      </c>
      <c r="M126" s="17">
        <v>2009</v>
      </c>
      <c r="N126" s="19">
        <v>8015086009573</v>
      </c>
      <c r="O126" s="20" t="s">
        <v>567</v>
      </c>
      <c r="P126" s="20" t="s">
        <v>568</v>
      </c>
      <c r="Q126" s="20" t="s">
        <v>569</v>
      </c>
      <c r="R126" s="20" t="s">
        <v>570</v>
      </c>
      <c r="S126" s="20" t="s">
        <v>571</v>
      </c>
      <c r="T126" s="20" t="s">
        <v>572</v>
      </c>
      <c r="U126" s="20" t="s">
        <v>573</v>
      </c>
      <c r="V126" s="20" t="s">
        <v>574</v>
      </c>
      <c r="W126" s="20" t="s">
        <v>575</v>
      </c>
      <c r="X126" s="20" t="s">
        <v>576</v>
      </c>
      <c r="Y126" s="17" t="s">
        <v>598</v>
      </c>
      <c r="Z126" s="17" t="s">
        <v>133</v>
      </c>
      <c r="AA126" s="17" t="s">
        <v>512</v>
      </c>
      <c r="AB126" s="17" t="s">
        <v>187</v>
      </c>
      <c r="AC126" s="20" t="s">
        <v>1384</v>
      </c>
      <c r="AD126" s="17" t="s">
        <v>578</v>
      </c>
      <c r="AE126" s="17">
        <v>20</v>
      </c>
      <c r="AF126" s="17" t="s">
        <v>579</v>
      </c>
      <c r="AG126" s="17" t="s">
        <v>580</v>
      </c>
      <c r="AH126" s="17" t="s">
        <v>1566</v>
      </c>
      <c r="AI126" s="17" t="s">
        <v>579</v>
      </c>
      <c r="AJ126" s="17" t="s">
        <v>580</v>
      </c>
      <c r="AK126" s="17" t="s">
        <v>1566</v>
      </c>
      <c r="AL126" s="17" t="s">
        <v>579</v>
      </c>
      <c r="AM126" s="17" t="s">
        <v>580</v>
      </c>
      <c r="AN126" s="17" t="s">
        <v>1566</v>
      </c>
      <c r="AO126" s="17" t="s">
        <v>579</v>
      </c>
      <c r="AP126" s="17" t="s">
        <v>580</v>
      </c>
      <c r="AQ126" s="17" t="s">
        <v>1566</v>
      </c>
      <c r="AR126" s="17" t="s">
        <v>579</v>
      </c>
      <c r="AS126" s="17" t="s">
        <v>580</v>
      </c>
      <c r="AT126" s="17" t="s">
        <v>1566</v>
      </c>
      <c r="AU126" s="17" t="s">
        <v>579</v>
      </c>
      <c r="AV126" s="17" t="s">
        <v>580</v>
      </c>
      <c r="AW126" s="17" t="s">
        <v>1566</v>
      </c>
      <c r="AX126" s="17" t="s">
        <v>579</v>
      </c>
      <c r="AY126" s="17" t="s">
        <v>580</v>
      </c>
      <c r="AZ126" s="17" t="s">
        <v>1566</v>
      </c>
      <c r="BA126" s="17" t="s">
        <v>579</v>
      </c>
      <c r="BB126" s="17" t="s">
        <v>580</v>
      </c>
      <c r="BC126" s="17" t="s">
        <v>1566</v>
      </c>
      <c r="BD126" s="17" t="s">
        <v>579</v>
      </c>
      <c r="BE126" s="17" t="s">
        <v>580</v>
      </c>
      <c r="BF126" s="17" t="s">
        <v>1566</v>
      </c>
      <c r="BG126" s="17" t="s">
        <v>579</v>
      </c>
      <c r="BH126" s="17" t="s">
        <v>580</v>
      </c>
      <c r="BI126" s="17" t="s">
        <v>1566</v>
      </c>
      <c r="BJ126" s="17" t="s">
        <v>579</v>
      </c>
      <c r="BK126" s="17" t="s">
        <v>580</v>
      </c>
      <c r="BL126" s="17" t="s">
        <v>1566</v>
      </c>
      <c r="BM126" s="17" t="s">
        <v>579</v>
      </c>
      <c r="BN126" s="17" t="s">
        <v>580</v>
      </c>
      <c r="BO126" s="17" t="s">
        <v>1566</v>
      </c>
      <c r="BP126" s="17" t="s">
        <v>579</v>
      </c>
      <c r="BQ126" s="17" t="s">
        <v>580</v>
      </c>
      <c r="BR126" s="17" t="s">
        <v>1566</v>
      </c>
      <c r="BS126" s="17" t="s">
        <v>579</v>
      </c>
      <c r="BT126" s="17" t="s">
        <v>580</v>
      </c>
      <c r="BU126" s="17" t="s">
        <v>1566</v>
      </c>
      <c r="BV126" s="17" t="s">
        <v>579</v>
      </c>
      <c r="BW126" s="17" t="s">
        <v>580</v>
      </c>
      <c r="BX126" s="17" t="s">
        <v>1566</v>
      </c>
      <c r="BY126" s="17" t="s">
        <v>579</v>
      </c>
      <c r="BZ126" s="17" t="s">
        <v>580</v>
      </c>
      <c r="CA126" s="17" t="s">
        <v>1566</v>
      </c>
      <c r="CB126" s="17" t="s">
        <v>579</v>
      </c>
      <c r="CC126" s="17" t="s">
        <v>580</v>
      </c>
      <c r="CD126" s="17" t="s">
        <v>1566</v>
      </c>
      <c r="CE126" s="17" t="s">
        <v>579</v>
      </c>
      <c r="CF126" s="17" t="s">
        <v>580</v>
      </c>
      <c r="CG126" s="17" t="s">
        <v>1566</v>
      </c>
      <c r="CH126" s="17" t="s">
        <v>579</v>
      </c>
      <c r="CI126" s="17" t="s">
        <v>580</v>
      </c>
      <c r="CJ126" s="17" t="s">
        <v>1566</v>
      </c>
      <c r="CK126" s="17" t="s">
        <v>482</v>
      </c>
      <c r="CL126" s="17" t="s">
        <v>608</v>
      </c>
      <c r="CM126" s="17" t="s">
        <v>1568</v>
      </c>
      <c r="CN126" s="17">
        <v>51.5</v>
      </c>
      <c r="CO126" s="17">
        <v>38.5</v>
      </c>
      <c r="CP126" s="22" t="s">
        <v>141</v>
      </c>
      <c r="CQ126" s="22" t="s">
        <v>134</v>
      </c>
      <c r="CR126" s="22" t="s">
        <v>141</v>
      </c>
      <c r="CS126" s="22" t="s">
        <v>141</v>
      </c>
      <c r="CT126" s="22" t="s">
        <v>141</v>
      </c>
      <c r="CU126" s="22" t="s">
        <v>134</v>
      </c>
      <c r="CV126" s="22" t="s">
        <v>142</v>
      </c>
      <c r="CW126" s="22" t="s">
        <v>141</v>
      </c>
      <c r="CX126" s="22" t="s">
        <v>141</v>
      </c>
      <c r="CY126" s="22" t="s">
        <v>134</v>
      </c>
      <c r="CZ126" s="22" t="s">
        <v>134</v>
      </c>
      <c r="DA126" s="22" t="str">
        <f t="shared" si="5"/>
        <v>F</v>
      </c>
      <c r="DB126" s="22" t="s">
        <v>143</v>
      </c>
      <c r="DC126" s="22" t="s">
        <v>141</v>
      </c>
      <c r="DD126" s="22" t="s">
        <v>141</v>
      </c>
      <c r="DE126" s="22" t="s">
        <v>141</v>
      </c>
      <c r="DF126" s="22" t="s">
        <v>141</v>
      </c>
      <c r="DG126" s="22" t="s">
        <v>141</v>
      </c>
      <c r="DH126" s="22" t="s">
        <v>141</v>
      </c>
      <c r="DI126" s="22" t="s">
        <v>141</v>
      </c>
      <c r="DJ126" s="22" t="s">
        <v>134</v>
      </c>
      <c r="DK126" s="22" t="s">
        <v>142</v>
      </c>
      <c r="DL126" s="22" t="s">
        <v>142</v>
      </c>
    </row>
    <row r="127" spans="1:116" ht="105" customHeight="1" x14ac:dyDescent="0.3">
      <c r="A127" s="51"/>
      <c r="B127" s="17" t="s">
        <v>481</v>
      </c>
      <c r="C127" s="29" t="s">
        <v>619</v>
      </c>
      <c r="D127" s="17" t="s">
        <v>620</v>
      </c>
      <c r="E127" s="17">
        <v>94051190</v>
      </c>
      <c r="F127" s="17" t="s">
        <v>121</v>
      </c>
      <c r="G127" s="17" t="str">
        <f>+VLOOKUP(D127,[1]EU!$C$3:$L$233,10,0)</f>
        <v>Coloured fiberglass</v>
      </c>
      <c r="H127" s="17" t="str">
        <f>+VLOOKUP(D127,[1]EU!$C$3:$M$233,11,0)</f>
        <v>Fiberglass + polycarbonate + metal</v>
      </c>
      <c r="I127" s="18">
        <f>+VLOOKUP(D127,'[2]2024 Pricelist 1st May'!$B$6:$F$248,5,0)</f>
        <v>1200</v>
      </c>
      <c r="J127" s="32" t="s">
        <v>1361</v>
      </c>
      <c r="K127" s="17"/>
      <c r="L127" s="17" t="str">
        <f>+VLOOKUP(D127,[1]EU!$C$3:$F$233,4,0)</f>
        <v>Guglielmo Berchicci</v>
      </c>
      <c r="M127" s="17">
        <f>+VLOOKUP(D127,[1]EU!$C$3:$G$233,5,0)</f>
        <v>1997</v>
      </c>
      <c r="N127" s="19">
        <v>8015086000716</v>
      </c>
      <c r="O127" s="20" t="s">
        <v>621</v>
      </c>
      <c r="P127" s="20" t="s">
        <v>622</v>
      </c>
      <c r="Q127" s="20" t="s">
        <v>623</v>
      </c>
      <c r="R127" s="20" t="s">
        <v>624</v>
      </c>
      <c r="S127" s="20" t="s">
        <v>625</v>
      </c>
      <c r="T127" s="20" t="s">
        <v>626</v>
      </c>
      <c r="U127" s="20" t="s">
        <v>627</v>
      </c>
      <c r="V127" s="20" t="s">
        <v>628</v>
      </c>
      <c r="W127" s="20" t="s">
        <v>629</v>
      </c>
      <c r="X127" s="20" t="s">
        <v>630</v>
      </c>
      <c r="Y127" s="17" t="s">
        <v>631</v>
      </c>
      <c r="Z127" s="17" t="s">
        <v>133</v>
      </c>
      <c r="AA127" s="17" t="s">
        <v>134</v>
      </c>
      <c r="AB127" s="21" t="s">
        <v>135</v>
      </c>
      <c r="AC127" s="20" t="s">
        <v>632</v>
      </c>
      <c r="AD127" s="17" t="s">
        <v>136</v>
      </c>
      <c r="AE127" s="17">
        <v>1</v>
      </c>
      <c r="AF127" s="17" t="s">
        <v>633</v>
      </c>
      <c r="AG127" s="17" t="s">
        <v>634</v>
      </c>
      <c r="AH127" s="17" t="s">
        <v>1569</v>
      </c>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v>7.9</v>
      </c>
      <c r="CO127" s="17">
        <v>4</v>
      </c>
      <c r="CP127" s="22" t="s">
        <v>141</v>
      </c>
      <c r="CQ127" s="22" t="s">
        <v>134</v>
      </c>
      <c r="CR127" s="22" t="s">
        <v>141</v>
      </c>
      <c r="CS127" s="22" t="s">
        <v>141</v>
      </c>
      <c r="CT127" s="22" t="s">
        <v>141</v>
      </c>
      <c r="CU127" s="22" t="s">
        <v>134</v>
      </c>
      <c r="CV127" s="22" t="s">
        <v>142</v>
      </c>
      <c r="CW127" s="22" t="s">
        <v>141</v>
      </c>
      <c r="CX127" s="22" t="s">
        <v>141</v>
      </c>
      <c r="CY127" s="22" t="s">
        <v>134</v>
      </c>
      <c r="CZ127" s="22" t="s">
        <v>134</v>
      </c>
      <c r="DA127" s="22" t="str">
        <f t="shared" si="5"/>
        <v>-</v>
      </c>
      <c r="DB127" s="22" t="s">
        <v>143</v>
      </c>
      <c r="DC127" s="22" t="s">
        <v>141</v>
      </c>
      <c r="DD127" s="22" t="s">
        <v>141</v>
      </c>
      <c r="DE127" s="22" t="s">
        <v>141</v>
      </c>
      <c r="DF127" s="22" t="s">
        <v>141</v>
      </c>
      <c r="DG127" s="22" t="s">
        <v>134</v>
      </c>
      <c r="DH127" s="22" t="s">
        <v>141</v>
      </c>
      <c r="DI127" s="22" t="s">
        <v>141</v>
      </c>
      <c r="DJ127" s="22" t="s">
        <v>134</v>
      </c>
      <c r="DK127" s="22" t="s">
        <v>142</v>
      </c>
      <c r="DL127" s="22" t="s">
        <v>142</v>
      </c>
    </row>
    <row r="128" spans="1:116" ht="56.25" customHeight="1" x14ac:dyDescent="0.3">
      <c r="A128" s="52"/>
      <c r="B128" s="17" t="s">
        <v>481</v>
      </c>
      <c r="C128" s="29" t="s">
        <v>619</v>
      </c>
      <c r="D128" s="17" t="s">
        <v>635</v>
      </c>
      <c r="E128" s="17">
        <v>94051190</v>
      </c>
      <c r="F128" s="17" t="s">
        <v>171</v>
      </c>
      <c r="G128" s="17" t="str">
        <f>+VLOOKUP(D128,[1]EU!$C$3:$L$233,10,0)</f>
        <v>Coloured fiberglass</v>
      </c>
      <c r="H128" s="17" t="str">
        <f>+VLOOKUP(D128,[1]EU!$C$3:$M$233,11,0)</f>
        <v>Fiberglass + polycarbonate + metal</v>
      </c>
      <c r="I128" s="18">
        <f>+VLOOKUP(D128,'[2]2024 Pricelist 1st May'!$B$6:$F$248,5,0)</f>
        <v>1200</v>
      </c>
      <c r="J128" s="32" t="s">
        <v>1361</v>
      </c>
      <c r="K128" s="17"/>
      <c r="L128" s="17" t="str">
        <f>+VLOOKUP(D128,[1]EU!$C$3:$F$233,4,0)</f>
        <v>Guglielmo Berchicci</v>
      </c>
      <c r="M128" s="17">
        <f>+VLOOKUP(D128,[1]EU!$C$3:$G$233,5,0)</f>
        <v>1997</v>
      </c>
      <c r="N128" s="19">
        <v>8015086000723</v>
      </c>
      <c r="O128" s="20" t="s">
        <v>621</v>
      </c>
      <c r="P128" s="20" t="s">
        <v>622</v>
      </c>
      <c r="Q128" s="20" t="s">
        <v>623</v>
      </c>
      <c r="R128" s="20" t="s">
        <v>624</v>
      </c>
      <c r="S128" s="20" t="s">
        <v>625</v>
      </c>
      <c r="T128" s="20" t="s">
        <v>626</v>
      </c>
      <c r="U128" s="20" t="s">
        <v>627</v>
      </c>
      <c r="V128" s="20" t="s">
        <v>628</v>
      </c>
      <c r="W128" s="20" t="s">
        <v>629</v>
      </c>
      <c r="X128" s="20" t="s">
        <v>630</v>
      </c>
      <c r="Y128" s="17" t="s">
        <v>631</v>
      </c>
      <c r="Z128" s="17" t="s">
        <v>133</v>
      </c>
      <c r="AA128" s="17" t="s">
        <v>134</v>
      </c>
      <c r="AB128" s="21" t="s">
        <v>135</v>
      </c>
      <c r="AC128" s="20" t="s">
        <v>632</v>
      </c>
      <c r="AD128" s="17" t="s">
        <v>136</v>
      </c>
      <c r="AE128" s="17">
        <v>1</v>
      </c>
      <c r="AF128" s="17" t="s">
        <v>633</v>
      </c>
      <c r="AG128" s="17" t="s">
        <v>634</v>
      </c>
      <c r="AH128" s="17" t="s">
        <v>1569</v>
      </c>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v>7.9</v>
      </c>
      <c r="CO128" s="17">
        <v>4</v>
      </c>
      <c r="CP128" s="22" t="s">
        <v>141</v>
      </c>
      <c r="CQ128" s="22" t="s">
        <v>134</v>
      </c>
      <c r="CR128" s="22" t="s">
        <v>141</v>
      </c>
      <c r="CS128" s="22" t="s">
        <v>141</v>
      </c>
      <c r="CT128" s="22" t="s">
        <v>141</v>
      </c>
      <c r="CU128" s="22" t="s">
        <v>134</v>
      </c>
      <c r="CV128" s="22" t="s">
        <v>142</v>
      </c>
      <c r="CW128" s="22" t="s">
        <v>141</v>
      </c>
      <c r="CX128" s="22" t="s">
        <v>141</v>
      </c>
      <c r="CY128" s="22" t="s">
        <v>134</v>
      </c>
      <c r="CZ128" s="22" t="s">
        <v>134</v>
      </c>
      <c r="DA128" s="22" t="str">
        <f t="shared" si="5"/>
        <v>-</v>
      </c>
      <c r="DB128" s="22" t="s">
        <v>143</v>
      </c>
      <c r="DC128" s="22" t="s">
        <v>141</v>
      </c>
      <c r="DD128" s="22" t="s">
        <v>141</v>
      </c>
      <c r="DE128" s="22" t="s">
        <v>141</v>
      </c>
      <c r="DF128" s="22" t="s">
        <v>141</v>
      </c>
      <c r="DG128" s="22" t="s">
        <v>134</v>
      </c>
      <c r="DH128" s="22" t="s">
        <v>141</v>
      </c>
      <c r="DI128" s="22" t="s">
        <v>141</v>
      </c>
      <c r="DJ128" s="22" t="s">
        <v>134</v>
      </c>
      <c r="DK128" s="22" t="s">
        <v>142</v>
      </c>
      <c r="DL128" s="22" t="s">
        <v>142</v>
      </c>
    </row>
    <row r="129" spans="1:116" s="8" customFormat="1" ht="85.5" customHeight="1" x14ac:dyDescent="0.3">
      <c r="A129" s="29"/>
      <c r="B129" s="17" t="s">
        <v>481</v>
      </c>
      <c r="C129" s="29" t="s">
        <v>636</v>
      </c>
      <c r="D129" s="17" t="s">
        <v>637</v>
      </c>
      <c r="E129" s="17">
        <v>94051190</v>
      </c>
      <c r="F129" s="17" t="s">
        <v>638</v>
      </c>
      <c r="G129" s="17" t="str">
        <f>+VLOOKUP(D129,[1]EU!$C$3:$L$233,10,0)</f>
        <v>Acid etched glass &amp; bronze</v>
      </c>
      <c r="H129" s="17" t="str">
        <f>+VLOOKUP(D129,[1]EU!$C$3:$M$233,11,0)</f>
        <v>glass + aluminium</v>
      </c>
      <c r="I129" s="18">
        <f>+VLOOKUP(D129,'[2]2024 Pricelist 1st May'!$B$6:$F$248,5,0)</f>
        <v>845</v>
      </c>
      <c r="J129" s="28" t="s">
        <v>1359</v>
      </c>
      <c r="K129" s="17"/>
      <c r="L129" s="17" t="str">
        <f>+VLOOKUP(D129,[1]EU!$C$3:$F$233,4,0)</f>
        <v>Storagemilano</v>
      </c>
      <c r="M129" s="17">
        <v>2020</v>
      </c>
      <c r="N129" s="19">
        <v>8015086007647</v>
      </c>
      <c r="O129" s="20" t="s">
        <v>639</v>
      </c>
      <c r="P129" s="20" t="s">
        <v>640</v>
      </c>
      <c r="Q129" s="20" t="s">
        <v>641</v>
      </c>
      <c r="R129" s="20" t="s">
        <v>642</v>
      </c>
      <c r="S129" s="20" t="s">
        <v>643</v>
      </c>
      <c r="T129" s="20" t="s">
        <v>644</v>
      </c>
      <c r="U129" s="20" t="s">
        <v>645</v>
      </c>
      <c r="V129" s="20" t="s">
        <v>646</v>
      </c>
      <c r="W129" s="20" t="s">
        <v>647</v>
      </c>
      <c r="X129" s="20" t="s">
        <v>648</v>
      </c>
      <c r="Y129" s="17" t="s">
        <v>649</v>
      </c>
      <c r="Z129" s="17" t="s">
        <v>133</v>
      </c>
      <c r="AA129" s="17" t="s">
        <v>134</v>
      </c>
      <c r="AB129" s="21" t="s">
        <v>135</v>
      </c>
      <c r="AC129" s="20" t="s">
        <v>650</v>
      </c>
      <c r="AD129" s="17" t="s">
        <v>578</v>
      </c>
      <c r="AE129" s="17">
        <v>2</v>
      </c>
      <c r="AF129" s="17" t="s">
        <v>475</v>
      </c>
      <c r="AG129" s="17" t="s">
        <v>651</v>
      </c>
      <c r="AH129" s="17" t="s">
        <v>1570</v>
      </c>
      <c r="AI129" s="17" t="s">
        <v>652</v>
      </c>
      <c r="AJ129" s="17" t="s">
        <v>653</v>
      </c>
      <c r="AK129" s="17" t="s">
        <v>1571</v>
      </c>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v>5.35</v>
      </c>
      <c r="CO129" s="17">
        <v>3.2</v>
      </c>
      <c r="CP129" s="22" t="s">
        <v>141</v>
      </c>
      <c r="CQ129" s="22" t="s">
        <v>134</v>
      </c>
      <c r="CR129" s="22" t="s">
        <v>141</v>
      </c>
      <c r="CS129" s="22" t="s">
        <v>141</v>
      </c>
      <c r="CT129" s="22" t="s">
        <v>141</v>
      </c>
      <c r="CU129" s="22" t="s">
        <v>134</v>
      </c>
      <c r="CV129" s="22" t="s">
        <v>142</v>
      </c>
      <c r="CW129" s="22" t="s">
        <v>141</v>
      </c>
      <c r="CX129" s="22" t="s">
        <v>141</v>
      </c>
      <c r="CY129" s="22" t="s">
        <v>134</v>
      </c>
      <c r="CZ129" s="22" t="s">
        <v>134</v>
      </c>
      <c r="DA129" s="22" t="str">
        <f t="shared" si="5"/>
        <v>-</v>
      </c>
      <c r="DB129" s="22" t="s">
        <v>143</v>
      </c>
      <c r="DC129" s="22" t="s">
        <v>141</v>
      </c>
      <c r="DD129" s="22" t="s">
        <v>141</v>
      </c>
      <c r="DE129" s="22" t="s">
        <v>141</v>
      </c>
      <c r="DF129" s="22" t="s">
        <v>141</v>
      </c>
      <c r="DG129" s="33" t="s">
        <v>141</v>
      </c>
      <c r="DH129" s="22" t="s">
        <v>141</v>
      </c>
      <c r="DI129" s="22" t="s">
        <v>141</v>
      </c>
      <c r="DJ129" s="22" t="s">
        <v>134</v>
      </c>
      <c r="DK129" s="22" t="s">
        <v>142</v>
      </c>
      <c r="DL129" s="22" t="s">
        <v>142</v>
      </c>
    </row>
    <row r="130" spans="1:116" s="8" customFormat="1" ht="88.5" customHeight="1" x14ac:dyDescent="0.3">
      <c r="A130" s="29"/>
      <c r="B130" s="17" t="s">
        <v>481</v>
      </c>
      <c r="C130" s="29" t="s">
        <v>654</v>
      </c>
      <c r="D130" s="17" t="s">
        <v>655</v>
      </c>
      <c r="E130" s="17">
        <v>94051190</v>
      </c>
      <c r="F130" s="17" t="s">
        <v>638</v>
      </c>
      <c r="G130" s="17" t="str">
        <f>+VLOOKUP(D130,[1]EU!$C$3:$L$233,10,0)</f>
        <v>Acid etched glass &amp; bronze</v>
      </c>
      <c r="H130" s="17" t="str">
        <f>+VLOOKUP(D130,[1]EU!$C$3:$M$233,11,0)</f>
        <v>glass + aluminium</v>
      </c>
      <c r="I130" s="18">
        <f>+VLOOKUP(D130,'[2]2024 Pricelist 1st May'!$B$6:$F$248,5,0)</f>
        <v>1450</v>
      </c>
      <c r="J130" s="28" t="s">
        <v>1359</v>
      </c>
      <c r="K130" s="17"/>
      <c r="L130" s="17" t="str">
        <f>+VLOOKUP(D130,[1]EU!$C$3:$F$233,4,0)</f>
        <v>Storagemilano</v>
      </c>
      <c r="M130" s="17">
        <v>2020</v>
      </c>
      <c r="N130" s="19">
        <v>8015086007708</v>
      </c>
      <c r="O130" s="20" t="s">
        <v>639</v>
      </c>
      <c r="P130" s="20" t="s">
        <v>640</v>
      </c>
      <c r="Q130" s="20" t="s">
        <v>641</v>
      </c>
      <c r="R130" s="20" t="s">
        <v>642</v>
      </c>
      <c r="S130" s="20" t="s">
        <v>643</v>
      </c>
      <c r="T130" s="20" t="s">
        <v>644</v>
      </c>
      <c r="U130" s="20" t="s">
        <v>645</v>
      </c>
      <c r="V130" s="20" t="s">
        <v>646</v>
      </c>
      <c r="W130" s="20" t="s">
        <v>647</v>
      </c>
      <c r="X130" s="20" t="s">
        <v>648</v>
      </c>
      <c r="Y130" s="17" t="s">
        <v>656</v>
      </c>
      <c r="Z130" s="17" t="s">
        <v>133</v>
      </c>
      <c r="AA130" s="17" t="s">
        <v>134</v>
      </c>
      <c r="AB130" s="21" t="s">
        <v>135</v>
      </c>
      <c r="AC130" s="20" t="s">
        <v>657</v>
      </c>
      <c r="AD130" s="17" t="s">
        <v>578</v>
      </c>
      <c r="AE130" s="17">
        <v>2</v>
      </c>
      <c r="AF130" s="17" t="s">
        <v>475</v>
      </c>
      <c r="AG130" s="17" t="s">
        <v>651</v>
      </c>
      <c r="AH130" s="17" t="s">
        <v>1570</v>
      </c>
      <c r="AI130" s="17" t="s">
        <v>475</v>
      </c>
      <c r="AJ130" s="17" t="s">
        <v>651</v>
      </c>
      <c r="AK130" s="17" t="s">
        <v>1570</v>
      </c>
      <c r="AL130" s="17" t="s">
        <v>658</v>
      </c>
      <c r="AM130" s="17" t="s">
        <v>659</v>
      </c>
      <c r="AN130" s="17" t="s">
        <v>1572</v>
      </c>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v>10.1</v>
      </c>
      <c r="CO130" s="17">
        <v>4.4000000000000004</v>
      </c>
      <c r="CP130" s="22" t="s">
        <v>141</v>
      </c>
      <c r="CQ130" s="22" t="s">
        <v>134</v>
      </c>
      <c r="CR130" s="22" t="s">
        <v>141</v>
      </c>
      <c r="CS130" s="22" t="s">
        <v>141</v>
      </c>
      <c r="CT130" s="22" t="s">
        <v>141</v>
      </c>
      <c r="CU130" s="22" t="s">
        <v>134</v>
      </c>
      <c r="CV130" s="22" t="s">
        <v>142</v>
      </c>
      <c r="CW130" s="22" t="s">
        <v>141</v>
      </c>
      <c r="CX130" s="22" t="s">
        <v>141</v>
      </c>
      <c r="CY130" s="22" t="s">
        <v>134</v>
      </c>
      <c r="CZ130" s="22" t="s">
        <v>134</v>
      </c>
      <c r="DA130" s="22" t="str">
        <f t="shared" si="5"/>
        <v>-</v>
      </c>
      <c r="DB130" s="22" t="s">
        <v>143</v>
      </c>
      <c r="DC130" s="22" t="s">
        <v>141</v>
      </c>
      <c r="DD130" s="22" t="s">
        <v>141</v>
      </c>
      <c r="DE130" s="22" t="s">
        <v>141</v>
      </c>
      <c r="DF130" s="22" t="s">
        <v>141</v>
      </c>
      <c r="DG130" s="33" t="s">
        <v>141</v>
      </c>
      <c r="DH130" s="22" t="s">
        <v>141</v>
      </c>
      <c r="DI130" s="22" t="s">
        <v>141</v>
      </c>
      <c r="DJ130" s="22" t="s">
        <v>134</v>
      </c>
      <c r="DK130" s="22" t="s">
        <v>142</v>
      </c>
      <c r="DL130" s="22" t="s">
        <v>142</v>
      </c>
    </row>
    <row r="131" spans="1:116" ht="94.5" customHeight="1" x14ac:dyDescent="0.3">
      <c r="A131" s="51"/>
      <c r="B131" s="17" t="s">
        <v>481</v>
      </c>
      <c r="C131" s="29" t="s">
        <v>1105</v>
      </c>
      <c r="D131" s="17" t="s">
        <v>1175</v>
      </c>
      <c r="E131" s="17">
        <v>94051190</v>
      </c>
      <c r="F131" s="17" t="s">
        <v>145</v>
      </c>
      <c r="G131" s="17" t="s">
        <v>1348</v>
      </c>
      <c r="H131" s="17" t="s">
        <v>1061</v>
      </c>
      <c r="I131" s="18">
        <f>+VLOOKUP(D131,'[2]2024 Pricelist 1st May'!$B$6:$F$248,5,0)</f>
        <v>260</v>
      </c>
      <c r="J131" s="1" t="s">
        <v>1359</v>
      </c>
      <c r="K131" s="17"/>
      <c r="L131" s="17" t="s">
        <v>1104</v>
      </c>
      <c r="M131" s="17">
        <v>2022</v>
      </c>
      <c r="N131" s="31" t="s">
        <v>1322</v>
      </c>
      <c r="O131" s="20" t="s">
        <v>1111</v>
      </c>
      <c r="P131" s="20" t="s">
        <v>1112</v>
      </c>
      <c r="Q131" s="20" t="s">
        <v>1113</v>
      </c>
      <c r="R131" s="20" t="s">
        <v>1114</v>
      </c>
      <c r="S131" s="20" t="s">
        <v>1115</v>
      </c>
      <c r="T131" s="20" t="s">
        <v>1106</v>
      </c>
      <c r="U131" s="20" t="s">
        <v>1107</v>
      </c>
      <c r="V131" s="20" t="s">
        <v>1108</v>
      </c>
      <c r="W131" s="20" t="s">
        <v>1109</v>
      </c>
      <c r="X131" s="20" t="s">
        <v>1110</v>
      </c>
      <c r="Y131" s="17" t="s">
        <v>1190</v>
      </c>
      <c r="Z131" s="17" t="s">
        <v>1183</v>
      </c>
      <c r="AA131" s="17" t="s">
        <v>134</v>
      </c>
      <c r="AB131" s="21"/>
      <c r="AC131" s="20" t="s">
        <v>1184</v>
      </c>
      <c r="AD131" s="17" t="s">
        <v>1401</v>
      </c>
      <c r="AE131" s="17">
        <v>1</v>
      </c>
      <c r="AF131" s="17" t="s">
        <v>1185</v>
      </c>
      <c r="AG131" s="20" t="s">
        <v>1186</v>
      </c>
      <c r="AH131" s="17" t="s">
        <v>1187</v>
      </c>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v>2.66</v>
      </c>
      <c r="CO131" s="17">
        <v>0.98</v>
      </c>
      <c r="CP131" s="22" t="s">
        <v>141</v>
      </c>
      <c r="CQ131" s="22" t="s">
        <v>134</v>
      </c>
      <c r="CR131" s="22" t="s">
        <v>141</v>
      </c>
      <c r="CS131" s="22" t="s">
        <v>141</v>
      </c>
      <c r="CT131" s="22" t="s">
        <v>141</v>
      </c>
      <c r="CU131" s="22" t="s">
        <v>134</v>
      </c>
      <c r="CV131" s="22" t="s">
        <v>142</v>
      </c>
      <c r="CW131" s="22" t="s">
        <v>141</v>
      </c>
      <c r="CX131" s="22" t="s">
        <v>141</v>
      </c>
      <c r="CY131" s="22" t="s">
        <v>134</v>
      </c>
      <c r="CZ131" s="22" t="s">
        <v>134</v>
      </c>
      <c r="DA131" s="22" t="s">
        <v>1410</v>
      </c>
      <c r="DB131" s="22" t="s">
        <v>143</v>
      </c>
      <c r="DC131" s="22" t="s">
        <v>141</v>
      </c>
      <c r="DD131" s="22" t="s">
        <v>141</v>
      </c>
      <c r="DE131" s="22" t="s">
        <v>141</v>
      </c>
      <c r="DF131" s="22" t="s">
        <v>141</v>
      </c>
      <c r="DG131" s="22" t="s">
        <v>134</v>
      </c>
      <c r="DH131" s="22" t="s">
        <v>141</v>
      </c>
      <c r="DI131" s="22" t="s">
        <v>141</v>
      </c>
      <c r="DJ131" s="22" t="s">
        <v>134</v>
      </c>
      <c r="DK131" s="22" t="s">
        <v>142</v>
      </c>
      <c r="DL131" s="22" t="s">
        <v>142</v>
      </c>
    </row>
    <row r="132" spans="1:116" ht="94.5" customHeight="1" x14ac:dyDescent="0.3">
      <c r="A132" s="52"/>
      <c r="B132" s="17" t="s">
        <v>481</v>
      </c>
      <c r="C132" s="29" t="s">
        <v>1411</v>
      </c>
      <c r="D132" s="17" t="s">
        <v>1182</v>
      </c>
      <c r="E132" s="17">
        <v>94051190</v>
      </c>
      <c r="F132" s="17" t="s">
        <v>145</v>
      </c>
      <c r="G132" s="17" t="s">
        <v>1348</v>
      </c>
      <c r="H132" s="34" t="s">
        <v>1298</v>
      </c>
      <c r="I132" s="18">
        <f>+VLOOKUP(D132,'[2]2024 Pricelist 1st May'!$B$6:$F$248,5,0)</f>
        <v>140</v>
      </c>
      <c r="J132" s="1" t="s">
        <v>1359</v>
      </c>
      <c r="K132" s="17"/>
      <c r="L132" s="17" t="s">
        <v>1104</v>
      </c>
      <c r="M132" s="17">
        <v>2022</v>
      </c>
      <c r="N132" s="30" t="s">
        <v>1323</v>
      </c>
      <c r="O132" s="20" t="s">
        <v>1111</v>
      </c>
      <c r="P132" s="20" t="s">
        <v>1112</v>
      </c>
      <c r="Q132" s="20" t="s">
        <v>1113</v>
      </c>
      <c r="R132" s="20" t="s">
        <v>1114</v>
      </c>
      <c r="S132" s="20" t="s">
        <v>1115</v>
      </c>
      <c r="T132" s="20" t="s">
        <v>1106</v>
      </c>
      <c r="U132" s="20" t="s">
        <v>1107</v>
      </c>
      <c r="V132" s="20" t="s">
        <v>1108</v>
      </c>
      <c r="W132" s="20" t="s">
        <v>1109</v>
      </c>
      <c r="X132" s="20" t="s">
        <v>1110</v>
      </c>
      <c r="Y132" s="17" t="s">
        <v>1191</v>
      </c>
      <c r="Z132" s="21" t="s">
        <v>135</v>
      </c>
      <c r="AA132" s="21" t="s">
        <v>135</v>
      </c>
      <c r="AB132" s="21"/>
      <c r="AC132" s="36" t="s">
        <v>135</v>
      </c>
      <c r="AD132" s="17" t="s">
        <v>1401</v>
      </c>
      <c r="AE132" s="17">
        <v>1</v>
      </c>
      <c r="AF132" s="17" t="s">
        <v>1188</v>
      </c>
      <c r="AG132" s="20" t="s">
        <v>1186</v>
      </c>
      <c r="AH132" s="17" t="s">
        <v>1187</v>
      </c>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v>1.62</v>
      </c>
      <c r="CO132" s="17">
        <v>0.63</v>
      </c>
      <c r="CP132" s="22" t="s">
        <v>141</v>
      </c>
      <c r="CQ132" s="22" t="s">
        <v>134</v>
      </c>
      <c r="CR132" s="22" t="s">
        <v>141</v>
      </c>
      <c r="CS132" s="22" t="s">
        <v>141</v>
      </c>
      <c r="CT132" s="22" t="s">
        <v>141</v>
      </c>
      <c r="CU132" s="22" t="s">
        <v>134</v>
      </c>
      <c r="CV132" s="22" t="s">
        <v>142</v>
      </c>
      <c r="CW132" s="22" t="s">
        <v>141</v>
      </c>
      <c r="CX132" s="22" t="s">
        <v>141</v>
      </c>
      <c r="CY132" s="22" t="s">
        <v>134</v>
      </c>
      <c r="CZ132" s="22" t="s">
        <v>134</v>
      </c>
      <c r="DA132" s="22" t="s">
        <v>1410</v>
      </c>
      <c r="DB132" s="22" t="s">
        <v>143</v>
      </c>
      <c r="DC132" s="22" t="s">
        <v>141</v>
      </c>
      <c r="DD132" s="22" t="s">
        <v>141</v>
      </c>
      <c r="DE132" s="22" t="s">
        <v>141</v>
      </c>
      <c r="DF132" s="22" t="s">
        <v>141</v>
      </c>
      <c r="DG132" s="22" t="s">
        <v>134</v>
      </c>
      <c r="DH132" s="22" t="s">
        <v>141</v>
      </c>
      <c r="DI132" s="22" t="s">
        <v>141</v>
      </c>
      <c r="DJ132" s="22" t="s">
        <v>134</v>
      </c>
      <c r="DK132" s="22" t="s">
        <v>142</v>
      </c>
      <c r="DL132" s="22" t="s">
        <v>142</v>
      </c>
    </row>
    <row r="133" spans="1:116" ht="94.5" customHeight="1" x14ac:dyDescent="0.3">
      <c r="A133" s="52"/>
      <c r="B133" s="17" t="s">
        <v>481</v>
      </c>
      <c r="C133" s="29" t="s">
        <v>1102</v>
      </c>
      <c r="D133" s="17" t="s">
        <v>1103</v>
      </c>
      <c r="E133" s="17">
        <v>94051190</v>
      </c>
      <c r="F133" s="17" t="s">
        <v>145</v>
      </c>
      <c r="G133" s="17" t="s">
        <v>1348</v>
      </c>
      <c r="H133" s="17" t="s">
        <v>1061</v>
      </c>
      <c r="I133" s="18">
        <f>+VLOOKUP(D133,'[2]2024 Pricelist 1st May'!$B$6:$F$248,5,0)</f>
        <v>250</v>
      </c>
      <c r="J133" s="1" t="s">
        <v>1359</v>
      </c>
      <c r="K133" s="17"/>
      <c r="L133" s="17" t="s">
        <v>1104</v>
      </c>
      <c r="M133" s="17">
        <v>2022</v>
      </c>
      <c r="N133" s="31" t="s">
        <v>1324</v>
      </c>
      <c r="O133" s="20" t="s">
        <v>1111</v>
      </c>
      <c r="P133" s="20" t="s">
        <v>1112</v>
      </c>
      <c r="Q133" s="20" t="s">
        <v>1113</v>
      </c>
      <c r="R133" s="20" t="s">
        <v>1114</v>
      </c>
      <c r="S133" s="20" t="s">
        <v>1115</v>
      </c>
      <c r="T133" s="20" t="s">
        <v>1106</v>
      </c>
      <c r="U133" s="20" t="s">
        <v>1107</v>
      </c>
      <c r="V133" s="20" t="s">
        <v>1108</v>
      </c>
      <c r="W133" s="20" t="s">
        <v>1109</v>
      </c>
      <c r="X133" s="20" t="s">
        <v>1110</v>
      </c>
      <c r="Y133" s="17" t="s">
        <v>1190</v>
      </c>
      <c r="Z133" s="17" t="s">
        <v>1183</v>
      </c>
      <c r="AA133" s="17" t="s">
        <v>134</v>
      </c>
      <c r="AB133" s="21"/>
      <c r="AC133" s="20" t="s">
        <v>1184</v>
      </c>
      <c r="AD133" s="17" t="s">
        <v>1401</v>
      </c>
      <c r="AE133" s="17">
        <v>1</v>
      </c>
      <c r="AF133" s="17" t="s">
        <v>1189</v>
      </c>
      <c r="AG133" s="20" t="s">
        <v>1186</v>
      </c>
      <c r="AH133" s="17" t="s">
        <v>1187</v>
      </c>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v>2.5</v>
      </c>
      <c r="CO133" s="17">
        <v>0.9</v>
      </c>
      <c r="CP133" s="22" t="s">
        <v>141</v>
      </c>
      <c r="CQ133" s="22" t="s">
        <v>134</v>
      </c>
      <c r="CR133" s="22" t="s">
        <v>141</v>
      </c>
      <c r="CS133" s="22" t="s">
        <v>141</v>
      </c>
      <c r="CT133" s="22" t="s">
        <v>141</v>
      </c>
      <c r="CU133" s="22" t="s">
        <v>134</v>
      </c>
      <c r="CV133" s="22" t="s">
        <v>142</v>
      </c>
      <c r="CW133" s="22" t="s">
        <v>141</v>
      </c>
      <c r="CX133" s="22" t="s">
        <v>141</v>
      </c>
      <c r="CY133" s="22" t="s">
        <v>134</v>
      </c>
      <c r="CZ133" s="22" t="s">
        <v>134</v>
      </c>
      <c r="DA133" s="22" t="s">
        <v>1410</v>
      </c>
      <c r="DB133" s="22" t="s">
        <v>143</v>
      </c>
      <c r="DC133" s="22" t="s">
        <v>141</v>
      </c>
      <c r="DD133" s="22" t="s">
        <v>141</v>
      </c>
      <c r="DE133" s="22" t="s">
        <v>141</v>
      </c>
      <c r="DF133" s="22" t="s">
        <v>141</v>
      </c>
      <c r="DG133" s="22" t="s">
        <v>134</v>
      </c>
      <c r="DH133" s="22" t="s">
        <v>141</v>
      </c>
      <c r="DI133" s="22" t="s">
        <v>141</v>
      </c>
      <c r="DJ133" s="22" t="s">
        <v>134</v>
      </c>
      <c r="DK133" s="22" t="s">
        <v>142</v>
      </c>
      <c r="DL133" s="22" t="s">
        <v>142</v>
      </c>
    </row>
    <row r="134" spans="1:116" ht="41.25" customHeight="1" x14ac:dyDescent="0.3">
      <c r="A134" s="52"/>
      <c r="B134" s="17" t="s">
        <v>481</v>
      </c>
      <c r="C134" s="29" t="s">
        <v>1178</v>
      </c>
      <c r="D134" s="17" t="s">
        <v>1176</v>
      </c>
      <c r="E134" s="17">
        <v>94051190</v>
      </c>
      <c r="F134" s="17" t="s">
        <v>145</v>
      </c>
      <c r="G134" s="17" t="s">
        <v>1348</v>
      </c>
      <c r="H134" s="17" t="s">
        <v>446</v>
      </c>
      <c r="I134" s="18">
        <f>+VLOOKUP(D134,'[2]2024 Pricelist 1st May'!$B$6:$F$248,5,0)</f>
        <v>68</v>
      </c>
      <c r="J134" s="1" t="s">
        <v>1359</v>
      </c>
      <c r="K134" s="17"/>
      <c r="L134" s="17" t="s">
        <v>1104</v>
      </c>
      <c r="M134" s="17">
        <v>2022</v>
      </c>
      <c r="N134" s="31" t="s">
        <v>1355</v>
      </c>
      <c r="O134" s="20" t="s">
        <v>1111</v>
      </c>
      <c r="P134" s="20" t="s">
        <v>1112</v>
      </c>
      <c r="Q134" s="20" t="s">
        <v>1113</v>
      </c>
      <c r="R134" s="20" t="s">
        <v>1114</v>
      </c>
      <c r="S134" s="20" t="s">
        <v>1115</v>
      </c>
      <c r="T134" s="20" t="s">
        <v>1106</v>
      </c>
      <c r="U134" s="20" t="s">
        <v>1107</v>
      </c>
      <c r="V134" s="20" t="s">
        <v>1108</v>
      </c>
      <c r="W134" s="20" t="s">
        <v>1109</v>
      </c>
      <c r="X134" s="20" t="s">
        <v>1110</v>
      </c>
      <c r="Y134" s="17" t="s">
        <v>1192</v>
      </c>
      <c r="Z134" s="17" t="s">
        <v>1183</v>
      </c>
      <c r="AA134" s="17" t="s">
        <v>134</v>
      </c>
      <c r="AB134" s="21"/>
      <c r="AC134" s="20"/>
      <c r="AD134" s="17" t="s">
        <v>1401</v>
      </c>
      <c r="AE134" s="17">
        <v>1</v>
      </c>
      <c r="AF134" s="17" t="s">
        <v>850</v>
      </c>
      <c r="AG134" s="17" t="s">
        <v>1415</v>
      </c>
      <c r="AH134" s="17" t="s">
        <v>1419</v>
      </c>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v>0.25</v>
      </c>
      <c r="CO134" s="17">
        <v>0.15</v>
      </c>
      <c r="CP134" s="22" t="s">
        <v>141</v>
      </c>
      <c r="CQ134" s="22" t="s">
        <v>134</v>
      </c>
      <c r="CR134" s="22" t="s">
        <v>141</v>
      </c>
      <c r="CS134" s="22" t="s">
        <v>141</v>
      </c>
      <c r="CT134" s="22" t="s">
        <v>141</v>
      </c>
      <c r="CU134" s="22" t="s">
        <v>134</v>
      </c>
      <c r="CV134" s="22" t="s">
        <v>142</v>
      </c>
      <c r="CW134" s="22" t="s">
        <v>141</v>
      </c>
      <c r="CX134" s="22" t="s">
        <v>141</v>
      </c>
      <c r="CY134" s="22" t="s">
        <v>134</v>
      </c>
      <c r="CZ134" s="22" t="s">
        <v>134</v>
      </c>
      <c r="DA134" s="22" t="s">
        <v>1410</v>
      </c>
      <c r="DB134" s="22" t="s">
        <v>1406</v>
      </c>
      <c r="DC134" s="22" t="s">
        <v>141</v>
      </c>
      <c r="DD134" s="22" t="s">
        <v>141</v>
      </c>
      <c r="DE134" s="22" t="s">
        <v>141</v>
      </c>
      <c r="DF134" s="22" t="s">
        <v>141</v>
      </c>
      <c r="DG134" s="22" t="s">
        <v>134</v>
      </c>
      <c r="DH134" s="22" t="s">
        <v>141</v>
      </c>
      <c r="DI134" s="22" t="s">
        <v>141</v>
      </c>
      <c r="DJ134" s="22" t="s">
        <v>134</v>
      </c>
      <c r="DK134" s="22" t="s">
        <v>142</v>
      </c>
      <c r="DL134" s="22" t="s">
        <v>142</v>
      </c>
    </row>
    <row r="135" spans="1:116" ht="42" customHeight="1" x14ac:dyDescent="0.3">
      <c r="A135" s="52"/>
      <c r="B135" s="17" t="s">
        <v>481</v>
      </c>
      <c r="C135" s="29" t="s">
        <v>1179</v>
      </c>
      <c r="D135" s="17" t="s">
        <v>1177</v>
      </c>
      <c r="E135" s="17">
        <v>94051190</v>
      </c>
      <c r="F135" s="17" t="s">
        <v>145</v>
      </c>
      <c r="G135" s="17" t="s">
        <v>1348</v>
      </c>
      <c r="H135" s="17" t="s">
        <v>446</v>
      </c>
      <c r="I135" s="18">
        <f>+VLOOKUP(D135,'[2]2024 Pricelist 1st May'!$B$6:$F$248,5,0)</f>
        <v>42</v>
      </c>
      <c r="J135" s="1" t="s">
        <v>1359</v>
      </c>
      <c r="K135" s="17"/>
      <c r="L135" s="17" t="s">
        <v>1104</v>
      </c>
      <c r="M135" s="17">
        <v>2022</v>
      </c>
      <c r="N135" s="31" t="s">
        <v>1356</v>
      </c>
      <c r="O135" s="20" t="s">
        <v>1111</v>
      </c>
      <c r="P135" s="20" t="s">
        <v>1112</v>
      </c>
      <c r="Q135" s="20" t="s">
        <v>1113</v>
      </c>
      <c r="R135" s="20" t="s">
        <v>1114</v>
      </c>
      <c r="S135" s="20" t="s">
        <v>1115</v>
      </c>
      <c r="T135" s="20" t="s">
        <v>1106</v>
      </c>
      <c r="U135" s="20" t="s">
        <v>1107</v>
      </c>
      <c r="V135" s="20" t="s">
        <v>1108</v>
      </c>
      <c r="W135" s="20" t="s">
        <v>1109</v>
      </c>
      <c r="X135" s="20" t="s">
        <v>1110</v>
      </c>
      <c r="Y135" s="17" t="s">
        <v>1194</v>
      </c>
      <c r="Z135" s="17" t="s">
        <v>1183</v>
      </c>
      <c r="AA135" s="17" t="s">
        <v>134</v>
      </c>
      <c r="AB135" s="21"/>
      <c r="AC135" s="20"/>
      <c r="AD135" s="17" t="s">
        <v>1401</v>
      </c>
      <c r="AE135" s="17">
        <v>1</v>
      </c>
      <c r="AF135" s="17" t="s">
        <v>1416</v>
      </c>
      <c r="AG135" s="17" t="s">
        <v>1415</v>
      </c>
      <c r="AH135" s="17" t="s">
        <v>1419</v>
      </c>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v>0.17</v>
      </c>
      <c r="CO135" s="17">
        <v>0.15</v>
      </c>
      <c r="CP135" s="22" t="s">
        <v>141</v>
      </c>
      <c r="CQ135" s="22" t="s">
        <v>134</v>
      </c>
      <c r="CR135" s="22" t="s">
        <v>141</v>
      </c>
      <c r="CS135" s="22" t="s">
        <v>141</v>
      </c>
      <c r="CT135" s="22" t="s">
        <v>141</v>
      </c>
      <c r="CU135" s="22" t="s">
        <v>134</v>
      </c>
      <c r="CV135" s="22" t="s">
        <v>142</v>
      </c>
      <c r="CW135" s="22" t="s">
        <v>141</v>
      </c>
      <c r="CX135" s="22" t="s">
        <v>141</v>
      </c>
      <c r="CY135" s="22" t="s">
        <v>134</v>
      </c>
      <c r="CZ135" s="22" t="s">
        <v>134</v>
      </c>
      <c r="DA135" s="22" t="s">
        <v>1410</v>
      </c>
      <c r="DB135" s="22" t="s">
        <v>1407</v>
      </c>
      <c r="DC135" s="22" t="s">
        <v>141</v>
      </c>
      <c r="DD135" s="22" t="s">
        <v>141</v>
      </c>
      <c r="DE135" s="22" t="s">
        <v>141</v>
      </c>
      <c r="DF135" s="22" t="s">
        <v>141</v>
      </c>
      <c r="DG135" s="22" t="s">
        <v>134</v>
      </c>
      <c r="DH135" s="22" t="s">
        <v>141</v>
      </c>
      <c r="DI135" s="22" t="s">
        <v>141</v>
      </c>
      <c r="DJ135" s="22" t="s">
        <v>134</v>
      </c>
      <c r="DK135" s="22" t="s">
        <v>142</v>
      </c>
      <c r="DL135" s="22" t="s">
        <v>142</v>
      </c>
    </row>
    <row r="136" spans="1:116" ht="39" customHeight="1" x14ac:dyDescent="0.3">
      <c r="A136" s="52"/>
      <c r="B136" s="17" t="s">
        <v>481</v>
      </c>
      <c r="C136" s="29" t="s">
        <v>1180</v>
      </c>
      <c r="D136" s="20" t="s">
        <v>1446</v>
      </c>
      <c r="E136" s="17">
        <v>94051190</v>
      </c>
      <c r="F136" s="17" t="s">
        <v>145</v>
      </c>
      <c r="G136" s="17" t="s">
        <v>1348</v>
      </c>
      <c r="H136" s="17" t="s">
        <v>446</v>
      </c>
      <c r="I136" s="18">
        <f>+VLOOKUP(D136,'[2]2024 Pricelist 1st May'!$B$6:$F$248,5,0)</f>
        <v>230</v>
      </c>
      <c r="J136" s="1" t="s">
        <v>1359</v>
      </c>
      <c r="K136" s="17"/>
      <c r="L136" s="17" t="s">
        <v>1104</v>
      </c>
      <c r="M136" s="17">
        <v>2022</v>
      </c>
      <c r="N136" s="31" t="s">
        <v>1357</v>
      </c>
      <c r="O136" s="20" t="s">
        <v>1111</v>
      </c>
      <c r="P136" s="20" t="s">
        <v>1112</v>
      </c>
      <c r="Q136" s="20" t="s">
        <v>1113</v>
      </c>
      <c r="R136" s="20" t="s">
        <v>1114</v>
      </c>
      <c r="S136" s="20" t="s">
        <v>1115</v>
      </c>
      <c r="T136" s="20" t="s">
        <v>1106</v>
      </c>
      <c r="U136" s="20" t="s">
        <v>1107</v>
      </c>
      <c r="V136" s="20" t="s">
        <v>1108</v>
      </c>
      <c r="W136" s="20" t="s">
        <v>1109</v>
      </c>
      <c r="X136" s="20" t="s">
        <v>1110</v>
      </c>
      <c r="Y136" s="17" t="s">
        <v>1193</v>
      </c>
      <c r="Z136" s="17" t="s">
        <v>1183</v>
      </c>
      <c r="AA136" s="17" t="s">
        <v>134</v>
      </c>
      <c r="AB136" s="21"/>
      <c r="AC136" s="20"/>
      <c r="AD136" s="17" t="s">
        <v>1401</v>
      </c>
      <c r="AE136" s="17">
        <v>1</v>
      </c>
      <c r="AF136" s="17" t="s">
        <v>1414</v>
      </c>
      <c r="AG136" s="17" t="s">
        <v>1417</v>
      </c>
      <c r="AH136" s="17" t="s">
        <v>1418</v>
      </c>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v>1.03</v>
      </c>
      <c r="CO136" s="17">
        <v>0.93</v>
      </c>
      <c r="CP136" s="22" t="s">
        <v>141</v>
      </c>
      <c r="CQ136" s="22" t="s">
        <v>134</v>
      </c>
      <c r="CR136" s="22" t="s">
        <v>141</v>
      </c>
      <c r="CS136" s="22" t="s">
        <v>141</v>
      </c>
      <c r="CT136" s="22" t="s">
        <v>141</v>
      </c>
      <c r="CU136" s="22" t="s">
        <v>134</v>
      </c>
      <c r="CV136" s="22" t="s">
        <v>142</v>
      </c>
      <c r="CW136" s="22" t="s">
        <v>141</v>
      </c>
      <c r="CX136" s="22" t="s">
        <v>141</v>
      </c>
      <c r="CY136" s="22" t="s">
        <v>134</v>
      </c>
      <c r="CZ136" s="22" t="s">
        <v>134</v>
      </c>
      <c r="DA136" s="22" t="s">
        <v>1410</v>
      </c>
      <c r="DB136" s="22" t="s">
        <v>1408</v>
      </c>
      <c r="DC136" s="22" t="s">
        <v>141</v>
      </c>
      <c r="DD136" s="22" t="s">
        <v>141</v>
      </c>
      <c r="DE136" s="22" t="s">
        <v>141</v>
      </c>
      <c r="DF136" s="22" t="s">
        <v>141</v>
      </c>
      <c r="DG136" s="22" t="s">
        <v>134</v>
      </c>
      <c r="DH136" s="22" t="s">
        <v>141</v>
      </c>
      <c r="DI136" s="22" t="s">
        <v>141</v>
      </c>
      <c r="DJ136" s="22" t="s">
        <v>134</v>
      </c>
      <c r="DK136" s="22" t="s">
        <v>142</v>
      </c>
      <c r="DL136" s="22" t="s">
        <v>142</v>
      </c>
    </row>
    <row r="137" spans="1:116" ht="39" customHeight="1" x14ac:dyDescent="0.3">
      <c r="A137" s="53"/>
      <c r="B137" s="17" t="s">
        <v>481</v>
      </c>
      <c r="C137" s="29" t="s">
        <v>1181</v>
      </c>
      <c r="D137" s="20" t="s">
        <v>1182</v>
      </c>
      <c r="E137" s="17">
        <v>94051190</v>
      </c>
      <c r="F137" s="17" t="s">
        <v>145</v>
      </c>
      <c r="G137" s="17" t="s">
        <v>1348</v>
      </c>
      <c r="H137" s="17" t="s">
        <v>446</v>
      </c>
      <c r="I137" s="18">
        <f>+VLOOKUP(D137,'[2]2024 Pricelist 1st May'!$B$6:$F$248,5,0)</f>
        <v>140</v>
      </c>
      <c r="J137" s="1" t="s">
        <v>1359</v>
      </c>
      <c r="K137" s="17"/>
      <c r="L137" s="17" t="s">
        <v>1104</v>
      </c>
      <c r="M137" s="17">
        <v>2022</v>
      </c>
      <c r="N137" s="30" t="s">
        <v>1323</v>
      </c>
      <c r="O137" s="20" t="s">
        <v>1111</v>
      </c>
      <c r="P137" s="20" t="s">
        <v>1112</v>
      </c>
      <c r="Q137" s="20" t="s">
        <v>1113</v>
      </c>
      <c r="R137" s="20" t="s">
        <v>1114</v>
      </c>
      <c r="S137" s="20" t="s">
        <v>1115</v>
      </c>
      <c r="T137" s="20" t="s">
        <v>1106</v>
      </c>
      <c r="U137" s="20" t="s">
        <v>1107</v>
      </c>
      <c r="V137" s="20" t="s">
        <v>1108</v>
      </c>
      <c r="W137" s="20" t="s">
        <v>1109</v>
      </c>
      <c r="X137" s="20" t="s">
        <v>1110</v>
      </c>
      <c r="Y137" s="17" t="s">
        <v>1191</v>
      </c>
      <c r="Z137" s="21" t="s">
        <v>135</v>
      </c>
      <c r="AA137" s="21" t="s">
        <v>135</v>
      </c>
      <c r="AB137" s="21"/>
      <c r="AC137" s="36" t="s">
        <v>135</v>
      </c>
      <c r="AD137" s="17" t="s">
        <v>1401</v>
      </c>
      <c r="AE137" s="17">
        <v>1</v>
      </c>
      <c r="AF137" s="17" t="s">
        <v>1188</v>
      </c>
      <c r="AG137" s="20" t="s">
        <v>1186</v>
      </c>
      <c r="AH137" s="17" t="s">
        <v>1187</v>
      </c>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v>1.62</v>
      </c>
      <c r="CO137" s="17">
        <v>0.63</v>
      </c>
      <c r="CP137" s="22" t="s">
        <v>141</v>
      </c>
      <c r="CQ137" s="22" t="s">
        <v>134</v>
      </c>
      <c r="CR137" s="22" t="s">
        <v>141</v>
      </c>
      <c r="CS137" s="22" t="s">
        <v>141</v>
      </c>
      <c r="CT137" s="22" t="s">
        <v>141</v>
      </c>
      <c r="CU137" s="22" t="s">
        <v>134</v>
      </c>
      <c r="CV137" s="22" t="s">
        <v>142</v>
      </c>
      <c r="CW137" s="22" t="s">
        <v>141</v>
      </c>
      <c r="CX137" s="22" t="s">
        <v>141</v>
      </c>
      <c r="CY137" s="22" t="s">
        <v>134</v>
      </c>
      <c r="CZ137" s="22" t="s">
        <v>134</v>
      </c>
      <c r="DA137" s="22" t="s">
        <v>1410</v>
      </c>
      <c r="DB137" s="22" t="s">
        <v>1409</v>
      </c>
      <c r="DC137" s="22" t="s">
        <v>141</v>
      </c>
      <c r="DD137" s="22" t="s">
        <v>141</v>
      </c>
      <c r="DE137" s="22" t="s">
        <v>141</v>
      </c>
      <c r="DF137" s="22" t="s">
        <v>141</v>
      </c>
      <c r="DG137" s="22" t="s">
        <v>134</v>
      </c>
      <c r="DH137" s="22" t="s">
        <v>141</v>
      </c>
      <c r="DI137" s="22" t="s">
        <v>141</v>
      </c>
      <c r="DJ137" s="22" t="s">
        <v>134</v>
      </c>
      <c r="DK137" s="22" t="s">
        <v>142</v>
      </c>
      <c r="DL137" s="22" t="s">
        <v>142</v>
      </c>
    </row>
    <row r="138" spans="1:116" ht="81" customHeight="1" x14ac:dyDescent="0.3">
      <c r="A138" s="51"/>
      <c r="B138" s="17" t="s">
        <v>481</v>
      </c>
      <c r="C138" s="29" t="s">
        <v>660</v>
      </c>
      <c r="D138" s="17" t="s">
        <v>661</v>
      </c>
      <c r="E138" s="17">
        <v>94051190</v>
      </c>
      <c r="F138" s="17" t="s">
        <v>121</v>
      </c>
      <c r="G138" s="17" t="str">
        <f>+VLOOKUP(D138,[1]EU!$C$3:$L$233,10,0)</f>
        <v>Sandblasted glass or coloured glass</v>
      </c>
      <c r="H138" s="17" t="str">
        <f>+VLOOKUP(D138,[1]EU!$C$3:$M$233,11,0)</f>
        <v>Glass + metal</v>
      </c>
      <c r="I138" s="18">
        <f>+VLOOKUP(D138,'[2]2024 Pricelist 1st May'!$B$6:$F$248,5,0)</f>
        <v>1500</v>
      </c>
      <c r="J138" s="18" t="s">
        <v>1359</v>
      </c>
      <c r="K138" s="17"/>
      <c r="L138" s="17" t="str">
        <f>+VLOOKUP(D138,[1]EU!$C$3:$F$233,4,0)</f>
        <v>Sebastian Herkner</v>
      </c>
      <c r="M138" s="17">
        <f>+VLOOKUP(D138,[1]EU!$C$3:$G$233,5,0)</f>
        <v>2017</v>
      </c>
      <c r="N138" s="19">
        <v>8015086003175</v>
      </c>
      <c r="O138" s="20" t="s">
        <v>662</v>
      </c>
      <c r="P138" s="20" t="s">
        <v>663</v>
      </c>
      <c r="Q138" s="20" t="s">
        <v>664</v>
      </c>
      <c r="R138" s="20" t="s">
        <v>665</v>
      </c>
      <c r="S138" s="20" t="s">
        <v>666</v>
      </c>
      <c r="T138" s="20" t="s">
        <v>667</v>
      </c>
      <c r="U138" s="20" t="s">
        <v>668</v>
      </c>
      <c r="V138" s="20" t="s">
        <v>669</v>
      </c>
      <c r="W138" s="20" t="s">
        <v>670</v>
      </c>
      <c r="X138" s="20" t="s">
        <v>671</v>
      </c>
      <c r="Y138" s="17" t="s">
        <v>672</v>
      </c>
      <c r="Z138" s="17" t="s">
        <v>186</v>
      </c>
      <c r="AA138" s="17" t="s">
        <v>1709</v>
      </c>
      <c r="AB138" s="17" t="s">
        <v>187</v>
      </c>
      <c r="AC138" s="20" t="s">
        <v>673</v>
      </c>
      <c r="AD138" s="17" t="s">
        <v>136</v>
      </c>
      <c r="AE138" s="17">
        <v>2</v>
      </c>
      <c r="AF138" s="17" t="s">
        <v>674</v>
      </c>
      <c r="AG138" s="17" t="s">
        <v>675</v>
      </c>
      <c r="AH138" s="17" t="s">
        <v>1573</v>
      </c>
      <c r="AI138" s="17" t="s">
        <v>676</v>
      </c>
      <c r="AJ138" s="17" t="s">
        <v>677</v>
      </c>
      <c r="AK138" s="17" t="s">
        <v>1574</v>
      </c>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v>7.3</v>
      </c>
      <c r="CO138" s="17">
        <v>6.8</v>
      </c>
      <c r="CP138" s="22" t="s">
        <v>141</v>
      </c>
      <c r="CQ138" s="22" t="s">
        <v>134</v>
      </c>
      <c r="CR138" s="22" t="s">
        <v>141</v>
      </c>
      <c r="CS138" s="22" t="s">
        <v>141</v>
      </c>
      <c r="CT138" s="22" t="s">
        <v>141</v>
      </c>
      <c r="CU138" s="22" t="s">
        <v>134</v>
      </c>
      <c r="CV138" s="22" t="s">
        <v>142</v>
      </c>
      <c r="CW138" s="22" t="s">
        <v>141</v>
      </c>
      <c r="CX138" s="22" t="s">
        <v>141</v>
      </c>
      <c r="CY138" s="22" t="s">
        <v>134</v>
      </c>
      <c r="CZ138" s="22" t="s">
        <v>134</v>
      </c>
      <c r="DA138" s="22" t="str">
        <f t="shared" si="5"/>
        <v>F</v>
      </c>
      <c r="DB138" s="22" t="s">
        <v>143</v>
      </c>
      <c r="DC138" s="22" t="s">
        <v>141</v>
      </c>
      <c r="DD138" s="22" t="s">
        <v>141</v>
      </c>
      <c r="DE138" s="22" t="s">
        <v>141</v>
      </c>
      <c r="DF138" s="22" t="s">
        <v>141</v>
      </c>
      <c r="DG138" s="22" t="s">
        <v>141</v>
      </c>
      <c r="DH138" s="22" t="s">
        <v>141</v>
      </c>
      <c r="DI138" s="22" t="s">
        <v>141</v>
      </c>
      <c r="DJ138" s="22" t="s">
        <v>134</v>
      </c>
      <c r="DK138" s="22" t="s">
        <v>142</v>
      </c>
      <c r="DL138" s="22" t="s">
        <v>142</v>
      </c>
    </row>
    <row r="139" spans="1:116" ht="47.25" customHeight="1" x14ac:dyDescent="0.3">
      <c r="A139" s="52"/>
      <c r="B139" s="17" t="s">
        <v>481</v>
      </c>
      <c r="C139" s="29" t="s">
        <v>660</v>
      </c>
      <c r="D139" s="17" t="s">
        <v>678</v>
      </c>
      <c r="E139" s="17">
        <v>94051190</v>
      </c>
      <c r="F139" s="17" t="s">
        <v>679</v>
      </c>
      <c r="G139" s="17" t="str">
        <f>+VLOOKUP(D139,[1]EU!$C$3:$L$233,10,0)</f>
        <v>Sandblasted glass or coloured glass</v>
      </c>
      <c r="H139" s="17" t="str">
        <f>+VLOOKUP(D139,[1]EU!$C$3:$M$233,11,0)</f>
        <v>Glass + metal</v>
      </c>
      <c r="I139" s="18">
        <f>+VLOOKUP(D139,'[2]2024 Pricelist 1st May'!$B$6:$F$248,5,0)</f>
        <v>1500</v>
      </c>
      <c r="J139" s="18" t="s">
        <v>1359</v>
      </c>
      <c r="K139" s="17"/>
      <c r="L139" s="17" t="str">
        <f>+VLOOKUP(D139,[1]EU!$C$3:$F$233,4,0)</f>
        <v>Sebastian Herkner</v>
      </c>
      <c r="M139" s="17">
        <f>+VLOOKUP(D139,[1]EU!$C$3:$G$233,5,0)</f>
        <v>2017</v>
      </c>
      <c r="N139" s="19">
        <v>8015086003076</v>
      </c>
      <c r="O139" s="20" t="s">
        <v>662</v>
      </c>
      <c r="P139" s="20" t="s">
        <v>663</v>
      </c>
      <c r="Q139" s="20" t="s">
        <v>664</v>
      </c>
      <c r="R139" s="20" t="s">
        <v>665</v>
      </c>
      <c r="S139" s="20" t="s">
        <v>666</v>
      </c>
      <c r="T139" s="20" t="s">
        <v>667</v>
      </c>
      <c r="U139" s="20" t="s">
        <v>668</v>
      </c>
      <c r="V139" s="20" t="s">
        <v>669</v>
      </c>
      <c r="W139" s="20" t="s">
        <v>670</v>
      </c>
      <c r="X139" s="20" t="s">
        <v>671</v>
      </c>
      <c r="Y139" s="17" t="s">
        <v>672</v>
      </c>
      <c r="Z139" s="17" t="s">
        <v>186</v>
      </c>
      <c r="AA139" s="17" t="s">
        <v>1709</v>
      </c>
      <c r="AB139" s="17" t="s">
        <v>187</v>
      </c>
      <c r="AC139" s="20" t="s">
        <v>673</v>
      </c>
      <c r="AD139" s="17" t="s">
        <v>136</v>
      </c>
      <c r="AE139" s="17">
        <v>2</v>
      </c>
      <c r="AF139" s="17" t="s">
        <v>674</v>
      </c>
      <c r="AG139" s="17" t="s">
        <v>675</v>
      </c>
      <c r="AH139" s="17" t="s">
        <v>1573</v>
      </c>
      <c r="AI139" s="17" t="s">
        <v>676</v>
      </c>
      <c r="AJ139" s="17" t="s">
        <v>677</v>
      </c>
      <c r="AK139" s="17" t="s">
        <v>1574</v>
      </c>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v>7.3</v>
      </c>
      <c r="CO139" s="17">
        <v>6.8</v>
      </c>
      <c r="CP139" s="22" t="s">
        <v>141</v>
      </c>
      <c r="CQ139" s="22" t="s">
        <v>134</v>
      </c>
      <c r="CR139" s="22" t="s">
        <v>141</v>
      </c>
      <c r="CS139" s="22" t="s">
        <v>141</v>
      </c>
      <c r="CT139" s="22" t="s">
        <v>141</v>
      </c>
      <c r="CU139" s="22" t="s">
        <v>134</v>
      </c>
      <c r="CV139" s="22" t="s">
        <v>142</v>
      </c>
      <c r="CW139" s="22" t="s">
        <v>141</v>
      </c>
      <c r="CX139" s="22" t="s">
        <v>141</v>
      </c>
      <c r="CY139" s="22" t="s">
        <v>134</v>
      </c>
      <c r="CZ139" s="22" t="s">
        <v>134</v>
      </c>
      <c r="DA139" s="22" t="str">
        <f t="shared" si="5"/>
        <v>F</v>
      </c>
      <c r="DB139" s="22" t="s">
        <v>143</v>
      </c>
      <c r="DC139" s="22" t="s">
        <v>141</v>
      </c>
      <c r="DD139" s="22" t="s">
        <v>141</v>
      </c>
      <c r="DE139" s="22" t="s">
        <v>141</v>
      </c>
      <c r="DF139" s="22" t="s">
        <v>141</v>
      </c>
      <c r="DG139" s="22" t="s">
        <v>141</v>
      </c>
      <c r="DH139" s="22" t="s">
        <v>141</v>
      </c>
      <c r="DI139" s="22" t="s">
        <v>141</v>
      </c>
      <c r="DJ139" s="22" t="s">
        <v>134</v>
      </c>
      <c r="DK139" s="22" t="s">
        <v>142</v>
      </c>
      <c r="DL139" s="22" t="s">
        <v>142</v>
      </c>
    </row>
    <row r="140" spans="1:116" ht="40.5" customHeight="1" x14ac:dyDescent="0.3">
      <c r="A140" s="52"/>
      <c r="B140" s="17" t="s">
        <v>481</v>
      </c>
      <c r="C140" s="29" t="s">
        <v>680</v>
      </c>
      <c r="D140" s="17" t="s">
        <v>681</v>
      </c>
      <c r="E140" s="17">
        <v>94051190</v>
      </c>
      <c r="F140" s="17" t="s">
        <v>121</v>
      </c>
      <c r="G140" s="17" t="str">
        <f>+VLOOKUP(D140,[1]EU!$C$3:$L$233,10,0)</f>
        <v>Sandblasted glass or coloured glass</v>
      </c>
      <c r="H140" s="17" t="str">
        <f>+VLOOKUP(D140,[1]EU!$C$3:$M$233,11,0)</f>
        <v>Glass + metal</v>
      </c>
      <c r="I140" s="18">
        <f>+VLOOKUP(D140,'[2]2024 Pricelist 1st May'!$B$6:$F$248,5,0)</f>
        <v>1660</v>
      </c>
      <c r="J140" s="18" t="s">
        <v>1359</v>
      </c>
      <c r="K140" s="17"/>
      <c r="L140" s="17" t="str">
        <f>+VLOOKUP(D140,[1]EU!$C$3:$F$233,4,0)</f>
        <v>Sebastian Herkner</v>
      </c>
      <c r="M140" s="17">
        <f>+VLOOKUP(D140,[1]EU!$C$3:$G$233,5,0)</f>
        <v>2017</v>
      </c>
      <c r="N140" s="19">
        <v>8015086003199</v>
      </c>
      <c r="O140" s="20" t="s">
        <v>662</v>
      </c>
      <c r="P140" s="20" t="s">
        <v>663</v>
      </c>
      <c r="Q140" s="20" t="s">
        <v>664</v>
      </c>
      <c r="R140" s="20" t="s">
        <v>665</v>
      </c>
      <c r="S140" s="20" t="s">
        <v>666</v>
      </c>
      <c r="T140" s="20" t="s">
        <v>667</v>
      </c>
      <c r="U140" s="20" t="s">
        <v>668</v>
      </c>
      <c r="V140" s="20" t="s">
        <v>669</v>
      </c>
      <c r="W140" s="20" t="s">
        <v>670</v>
      </c>
      <c r="X140" s="20" t="s">
        <v>671</v>
      </c>
      <c r="Y140" s="17" t="s">
        <v>682</v>
      </c>
      <c r="Z140" s="17" t="s">
        <v>186</v>
      </c>
      <c r="AA140" s="17" t="s">
        <v>1709</v>
      </c>
      <c r="AB140" s="17" t="s">
        <v>187</v>
      </c>
      <c r="AC140" s="20" t="s">
        <v>683</v>
      </c>
      <c r="AD140" s="17" t="s">
        <v>136</v>
      </c>
      <c r="AE140" s="17">
        <v>2</v>
      </c>
      <c r="AF140" s="17" t="s">
        <v>684</v>
      </c>
      <c r="AG140" s="17" t="s">
        <v>685</v>
      </c>
      <c r="AH140" s="17" t="s">
        <v>1575</v>
      </c>
      <c r="AI140" s="17" t="s">
        <v>686</v>
      </c>
      <c r="AJ140" s="17" t="s">
        <v>687</v>
      </c>
      <c r="AK140" s="17" t="s">
        <v>1576</v>
      </c>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v>8.1999999999999993</v>
      </c>
      <c r="CO140" s="17">
        <v>7.6</v>
      </c>
      <c r="CP140" s="22" t="s">
        <v>141</v>
      </c>
      <c r="CQ140" s="22" t="s">
        <v>134</v>
      </c>
      <c r="CR140" s="22" t="s">
        <v>141</v>
      </c>
      <c r="CS140" s="22" t="s">
        <v>141</v>
      </c>
      <c r="CT140" s="22" t="s">
        <v>141</v>
      </c>
      <c r="CU140" s="22" t="s">
        <v>134</v>
      </c>
      <c r="CV140" s="22" t="s">
        <v>142</v>
      </c>
      <c r="CW140" s="22" t="s">
        <v>141</v>
      </c>
      <c r="CX140" s="22" t="s">
        <v>141</v>
      </c>
      <c r="CY140" s="22" t="s">
        <v>134</v>
      </c>
      <c r="CZ140" s="22" t="s">
        <v>134</v>
      </c>
      <c r="DA140" s="22" t="str">
        <f t="shared" si="5"/>
        <v>F</v>
      </c>
      <c r="DB140" s="22" t="s">
        <v>143</v>
      </c>
      <c r="DC140" s="22" t="s">
        <v>141</v>
      </c>
      <c r="DD140" s="22" t="s">
        <v>141</v>
      </c>
      <c r="DE140" s="22" t="s">
        <v>141</v>
      </c>
      <c r="DF140" s="22" t="s">
        <v>141</v>
      </c>
      <c r="DG140" s="22" t="s">
        <v>141</v>
      </c>
      <c r="DH140" s="22" t="s">
        <v>141</v>
      </c>
      <c r="DI140" s="22" t="s">
        <v>141</v>
      </c>
      <c r="DJ140" s="22" t="s">
        <v>134</v>
      </c>
      <c r="DK140" s="22" t="s">
        <v>142</v>
      </c>
      <c r="DL140" s="22" t="s">
        <v>142</v>
      </c>
    </row>
    <row r="141" spans="1:116" ht="36" customHeight="1" x14ac:dyDescent="0.3">
      <c r="A141" s="52"/>
      <c r="B141" s="17" t="s">
        <v>481</v>
      </c>
      <c r="C141" s="29" t="s">
        <v>680</v>
      </c>
      <c r="D141" s="17" t="s">
        <v>688</v>
      </c>
      <c r="E141" s="17">
        <v>94051190</v>
      </c>
      <c r="F141" s="17" t="s">
        <v>679</v>
      </c>
      <c r="G141" s="17" t="str">
        <f>+VLOOKUP(D141,[1]EU!$C$3:$L$233,10,0)</f>
        <v>Sandblasted glass or coloured glass</v>
      </c>
      <c r="H141" s="17" t="str">
        <f>+VLOOKUP(D141,[1]EU!$C$3:$M$233,11,0)</f>
        <v>Glass + metal</v>
      </c>
      <c r="I141" s="18">
        <f>+VLOOKUP(D141,'[2]2024 Pricelist 1st May'!$B$6:$F$248,5,0)</f>
        <v>1660</v>
      </c>
      <c r="J141" s="18" t="s">
        <v>1359</v>
      </c>
      <c r="K141" s="17"/>
      <c r="L141" s="17" t="str">
        <f>+VLOOKUP(D141,[1]EU!$C$3:$F$233,4,0)</f>
        <v>Sebastian Herkner</v>
      </c>
      <c r="M141" s="17">
        <f>+VLOOKUP(D141,[1]EU!$C$3:$G$233,5,0)</f>
        <v>2017</v>
      </c>
      <c r="N141" s="19">
        <v>8015086003182</v>
      </c>
      <c r="O141" s="20" t="s">
        <v>662</v>
      </c>
      <c r="P141" s="20" t="s">
        <v>663</v>
      </c>
      <c r="Q141" s="20" t="s">
        <v>664</v>
      </c>
      <c r="R141" s="20" t="s">
        <v>665</v>
      </c>
      <c r="S141" s="20" t="s">
        <v>666</v>
      </c>
      <c r="T141" s="20" t="s">
        <v>667</v>
      </c>
      <c r="U141" s="20" t="s">
        <v>668</v>
      </c>
      <c r="V141" s="20" t="s">
        <v>669</v>
      </c>
      <c r="W141" s="20" t="s">
        <v>670</v>
      </c>
      <c r="X141" s="20" t="s">
        <v>671</v>
      </c>
      <c r="Y141" s="17" t="s">
        <v>682</v>
      </c>
      <c r="Z141" s="17" t="s">
        <v>186</v>
      </c>
      <c r="AA141" s="17" t="s">
        <v>1709</v>
      </c>
      <c r="AB141" s="17" t="s">
        <v>187</v>
      </c>
      <c r="AC141" s="20" t="s">
        <v>683</v>
      </c>
      <c r="AD141" s="17" t="s">
        <v>136</v>
      </c>
      <c r="AE141" s="17">
        <v>2</v>
      </c>
      <c r="AF141" s="17" t="s">
        <v>684</v>
      </c>
      <c r="AG141" s="17" t="s">
        <v>685</v>
      </c>
      <c r="AH141" s="17" t="s">
        <v>1575</v>
      </c>
      <c r="AI141" s="17" t="s">
        <v>686</v>
      </c>
      <c r="AJ141" s="17" t="s">
        <v>687</v>
      </c>
      <c r="AK141" s="17" t="s">
        <v>1576</v>
      </c>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v>8.1999999999999993</v>
      </c>
      <c r="CO141" s="17">
        <v>7.6</v>
      </c>
      <c r="CP141" s="22" t="s">
        <v>141</v>
      </c>
      <c r="CQ141" s="22" t="s">
        <v>134</v>
      </c>
      <c r="CR141" s="22" t="s">
        <v>141</v>
      </c>
      <c r="CS141" s="22" t="s">
        <v>141</v>
      </c>
      <c r="CT141" s="22" t="s">
        <v>141</v>
      </c>
      <c r="CU141" s="22" t="s">
        <v>134</v>
      </c>
      <c r="CV141" s="22" t="s">
        <v>142</v>
      </c>
      <c r="CW141" s="22" t="s">
        <v>141</v>
      </c>
      <c r="CX141" s="22" t="s">
        <v>141</v>
      </c>
      <c r="CY141" s="22" t="s">
        <v>134</v>
      </c>
      <c r="CZ141" s="22" t="s">
        <v>134</v>
      </c>
      <c r="DA141" s="22" t="str">
        <f t="shared" si="5"/>
        <v>F</v>
      </c>
      <c r="DB141" s="22" t="s">
        <v>143</v>
      </c>
      <c r="DC141" s="22" t="s">
        <v>141</v>
      </c>
      <c r="DD141" s="22" t="s">
        <v>141</v>
      </c>
      <c r="DE141" s="22" t="s">
        <v>141</v>
      </c>
      <c r="DF141" s="22" t="s">
        <v>141</v>
      </c>
      <c r="DG141" s="22" t="s">
        <v>141</v>
      </c>
      <c r="DH141" s="22" t="s">
        <v>141</v>
      </c>
      <c r="DI141" s="22" t="s">
        <v>141</v>
      </c>
      <c r="DJ141" s="22" t="s">
        <v>134</v>
      </c>
      <c r="DK141" s="22" t="s">
        <v>142</v>
      </c>
      <c r="DL141" s="22" t="s">
        <v>142</v>
      </c>
    </row>
    <row r="142" spans="1:116" ht="42.75" customHeight="1" x14ac:dyDescent="0.3">
      <c r="A142" s="52"/>
      <c r="B142" s="17" t="s">
        <v>481</v>
      </c>
      <c r="C142" s="29" t="s">
        <v>689</v>
      </c>
      <c r="D142" s="17" t="s">
        <v>690</v>
      </c>
      <c r="E142" s="17">
        <v>94051190</v>
      </c>
      <c r="F142" s="17" t="s">
        <v>121</v>
      </c>
      <c r="G142" s="17" t="str">
        <f>+VLOOKUP(D142,[1]EU!$C$3:$L$233,10,0)</f>
        <v>Sandblasted glass or coloured glass</v>
      </c>
      <c r="H142" s="17" t="str">
        <f>+VLOOKUP(D142,[1]EU!$C$3:$M$233,11,0)</f>
        <v>Glass + metal</v>
      </c>
      <c r="I142" s="18">
        <f>+VLOOKUP(D142,'[2]2024 Pricelist 1st May'!$B$6:$F$248,5,0)</f>
        <v>1830</v>
      </c>
      <c r="J142" s="18" t="s">
        <v>1359</v>
      </c>
      <c r="K142" s="17"/>
      <c r="L142" s="17" t="str">
        <f>+VLOOKUP(D142,[1]EU!$C$3:$F$233,4,0)</f>
        <v>Sebastian Herkner</v>
      </c>
      <c r="M142" s="17">
        <f>+VLOOKUP(D142,[1]EU!$C$3:$G$233,5,0)</f>
        <v>2017</v>
      </c>
      <c r="N142" s="19">
        <v>8015086003212</v>
      </c>
      <c r="O142" s="20" t="s">
        <v>662</v>
      </c>
      <c r="P142" s="20" t="s">
        <v>663</v>
      </c>
      <c r="Q142" s="20" t="s">
        <v>664</v>
      </c>
      <c r="R142" s="20" t="s">
        <v>665</v>
      </c>
      <c r="S142" s="20" t="s">
        <v>666</v>
      </c>
      <c r="T142" s="20" t="s">
        <v>667</v>
      </c>
      <c r="U142" s="20" t="s">
        <v>668</v>
      </c>
      <c r="V142" s="20" t="s">
        <v>669</v>
      </c>
      <c r="W142" s="20" t="s">
        <v>670</v>
      </c>
      <c r="X142" s="20" t="s">
        <v>671</v>
      </c>
      <c r="Y142" s="17" t="s">
        <v>691</v>
      </c>
      <c r="Z142" s="17" t="s">
        <v>186</v>
      </c>
      <c r="AA142" s="17" t="s">
        <v>1709</v>
      </c>
      <c r="AB142" s="17" t="s">
        <v>187</v>
      </c>
      <c r="AC142" s="20" t="s">
        <v>692</v>
      </c>
      <c r="AD142" s="17" t="s">
        <v>136</v>
      </c>
      <c r="AE142" s="17">
        <v>2</v>
      </c>
      <c r="AF142" s="17" t="s">
        <v>693</v>
      </c>
      <c r="AG142" s="17" t="s">
        <v>694</v>
      </c>
      <c r="AH142" s="17" t="s">
        <v>1577</v>
      </c>
      <c r="AI142" s="17" t="s">
        <v>695</v>
      </c>
      <c r="AJ142" s="17" t="s">
        <v>696</v>
      </c>
      <c r="AK142" s="17" t="s">
        <v>1578</v>
      </c>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v>10</v>
      </c>
      <c r="CO142" s="17">
        <v>9.3699999999999992</v>
      </c>
      <c r="CP142" s="22" t="s">
        <v>141</v>
      </c>
      <c r="CQ142" s="22" t="s">
        <v>134</v>
      </c>
      <c r="CR142" s="22" t="s">
        <v>141</v>
      </c>
      <c r="CS142" s="22" t="s">
        <v>141</v>
      </c>
      <c r="CT142" s="22" t="s">
        <v>141</v>
      </c>
      <c r="CU142" s="22" t="s">
        <v>134</v>
      </c>
      <c r="CV142" s="22" t="s">
        <v>142</v>
      </c>
      <c r="CW142" s="22" t="s">
        <v>141</v>
      </c>
      <c r="CX142" s="22" t="s">
        <v>141</v>
      </c>
      <c r="CY142" s="22" t="s">
        <v>134</v>
      </c>
      <c r="CZ142" s="22" t="s">
        <v>134</v>
      </c>
      <c r="DA142" s="22" t="str">
        <f t="shared" si="5"/>
        <v>F</v>
      </c>
      <c r="DB142" s="22" t="s">
        <v>143</v>
      </c>
      <c r="DC142" s="22" t="s">
        <v>141</v>
      </c>
      <c r="DD142" s="22" t="s">
        <v>141</v>
      </c>
      <c r="DE142" s="22" t="s">
        <v>141</v>
      </c>
      <c r="DF142" s="22" t="s">
        <v>141</v>
      </c>
      <c r="DG142" s="22" t="s">
        <v>141</v>
      </c>
      <c r="DH142" s="22" t="s">
        <v>141</v>
      </c>
      <c r="DI142" s="22" t="s">
        <v>141</v>
      </c>
      <c r="DJ142" s="22" t="s">
        <v>134</v>
      </c>
      <c r="DK142" s="22" t="s">
        <v>142</v>
      </c>
      <c r="DL142" s="22" t="s">
        <v>142</v>
      </c>
    </row>
    <row r="143" spans="1:116" ht="51" customHeight="1" x14ac:dyDescent="0.3">
      <c r="A143" s="52"/>
      <c r="B143" s="17" t="s">
        <v>481</v>
      </c>
      <c r="C143" s="29" t="s">
        <v>689</v>
      </c>
      <c r="D143" s="17" t="s">
        <v>697</v>
      </c>
      <c r="E143" s="17">
        <v>94051190</v>
      </c>
      <c r="F143" s="17" t="s">
        <v>679</v>
      </c>
      <c r="G143" s="17" t="str">
        <f>+VLOOKUP(D143,[1]EU!$C$3:$L$233,10,0)</f>
        <v>Sandblasted glass or coloured glass</v>
      </c>
      <c r="H143" s="17" t="str">
        <f>+VLOOKUP(D143,[1]EU!$C$3:$M$233,11,0)</f>
        <v>Glass + metal</v>
      </c>
      <c r="I143" s="18">
        <f>+VLOOKUP(D143,'[2]2024 Pricelist 1st May'!$B$6:$F$248,5,0)</f>
        <v>1830</v>
      </c>
      <c r="J143" s="18" t="s">
        <v>1359</v>
      </c>
      <c r="K143" s="17"/>
      <c r="L143" s="17" t="str">
        <f>+VLOOKUP(D143,[1]EU!$C$3:$F$233,4,0)</f>
        <v>Sebastian Herkner</v>
      </c>
      <c r="M143" s="17">
        <f>+VLOOKUP(D143,[1]EU!$C$3:$G$233,5,0)</f>
        <v>2017</v>
      </c>
      <c r="N143" s="19">
        <v>8015086003205</v>
      </c>
      <c r="O143" s="20" t="s">
        <v>662</v>
      </c>
      <c r="P143" s="20" t="s">
        <v>663</v>
      </c>
      <c r="Q143" s="20" t="s">
        <v>664</v>
      </c>
      <c r="R143" s="20" t="s">
        <v>665</v>
      </c>
      <c r="S143" s="20" t="s">
        <v>666</v>
      </c>
      <c r="T143" s="20" t="s">
        <v>667</v>
      </c>
      <c r="U143" s="20" t="s">
        <v>668</v>
      </c>
      <c r="V143" s="20" t="s">
        <v>669</v>
      </c>
      <c r="W143" s="20" t="s">
        <v>670</v>
      </c>
      <c r="X143" s="20" t="s">
        <v>671</v>
      </c>
      <c r="Y143" s="17" t="s">
        <v>691</v>
      </c>
      <c r="Z143" s="17" t="s">
        <v>186</v>
      </c>
      <c r="AA143" s="17" t="s">
        <v>1709</v>
      </c>
      <c r="AB143" s="17" t="s">
        <v>187</v>
      </c>
      <c r="AC143" s="20" t="s">
        <v>692</v>
      </c>
      <c r="AD143" s="17" t="s">
        <v>136</v>
      </c>
      <c r="AE143" s="17">
        <v>2</v>
      </c>
      <c r="AF143" s="17" t="s">
        <v>693</v>
      </c>
      <c r="AG143" s="17" t="s">
        <v>694</v>
      </c>
      <c r="AH143" s="17" t="s">
        <v>1577</v>
      </c>
      <c r="AI143" s="17" t="s">
        <v>695</v>
      </c>
      <c r="AJ143" s="17" t="s">
        <v>696</v>
      </c>
      <c r="AK143" s="17" t="s">
        <v>1578</v>
      </c>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v>10</v>
      </c>
      <c r="CO143" s="17">
        <v>9.3699999999999992</v>
      </c>
      <c r="CP143" s="22" t="s">
        <v>141</v>
      </c>
      <c r="CQ143" s="22" t="s">
        <v>134</v>
      </c>
      <c r="CR143" s="22" t="s">
        <v>141</v>
      </c>
      <c r="CS143" s="22" t="s">
        <v>141</v>
      </c>
      <c r="CT143" s="22" t="s">
        <v>141</v>
      </c>
      <c r="CU143" s="22" t="s">
        <v>134</v>
      </c>
      <c r="CV143" s="22" t="s">
        <v>142</v>
      </c>
      <c r="CW143" s="22" t="s">
        <v>141</v>
      </c>
      <c r="CX143" s="22" t="s">
        <v>141</v>
      </c>
      <c r="CY143" s="22" t="s">
        <v>134</v>
      </c>
      <c r="CZ143" s="22" t="s">
        <v>134</v>
      </c>
      <c r="DA143" s="22" t="str">
        <f t="shared" si="5"/>
        <v>F</v>
      </c>
      <c r="DB143" s="22" t="s">
        <v>143</v>
      </c>
      <c r="DC143" s="22" t="s">
        <v>141</v>
      </c>
      <c r="DD143" s="22" t="s">
        <v>141</v>
      </c>
      <c r="DE143" s="22" t="s">
        <v>141</v>
      </c>
      <c r="DF143" s="22" t="s">
        <v>141</v>
      </c>
      <c r="DG143" s="22" t="s">
        <v>141</v>
      </c>
      <c r="DH143" s="22" t="s">
        <v>141</v>
      </c>
      <c r="DI143" s="22" t="s">
        <v>141</v>
      </c>
      <c r="DJ143" s="22" t="s">
        <v>134</v>
      </c>
      <c r="DK143" s="22" t="s">
        <v>142</v>
      </c>
      <c r="DL143" s="22" t="s">
        <v>142</v>
      </c>
    </row>
    <row r="144" spans="1:116" ht="31.5" customHeight="1" x14ac:dyDescent="0.3">
      <c r="A144" s="52"/>
      <c r="B144" s="17" t="s">
        <v>481</v>
      </c>
      <c r="C144" s="29" t="s">
        <v>698</v>
      </c>
      <c r="D144" s="17" t="s">
        <v>699</v>
      </c>
      <c r="E144" s="17">
        <v>94051190</v>
      </c>
      <c r="F144" s="17" t="s">
        <v>121</v>
      </c>
      <c r="G144" s="17" t="str">
        <f>+VLOOKUP(D144,[1]EU!$C$3:$L$233,10,0)</f>
        <v>Sandblasted glass or coloured glass</v>
      </c>
      <c r="H144" s="17" t="str">
        <f>+VLOOKUP(D144,[1]EU!$C$3:$M$233,11,0)</f>
        <v>Glass + metal</v>
      </c>
      <c r="I144" s="18">
        <f>+VLOOKUP(D144,'[2]2024 Pricelist 1st May'!$B$6:$F$248,5,0)</f>
        <v>2150</v>
      </c>
      <c r="J144" s="18" t="s">
        <v>1359</v>
      </c>
      <c r="K144" s="17"/>
      <c r="L144" s="17" t="str">
        <f>+VLOOKUP(D144,[1]EU!$C$3:$F$233,4,0)</f>
        <v>Sebastian Herkner</v>
      </c>
      <c r="M144" s="17">
        <f>+VLOOKUP(D144,[1]EU!$C$3:$G$233,5,0)</f>
        <v>2017</v>
      </c>
      <c r="N144" s="19">
        <v>8015086003236</v>
      </c>
      <c r="O144" s="20" t="s">
        <v>662</v>
      </c>
      <c r="P144" s="20" t="s">
        <v>663</v>
      </c>
      <c r="Q144" s="20" t="s">
        <v>664</v>
      </c>
      <c r="R144" s="20" t="s">
        <v>665</v>
      </c>
      <c r="S144" s="20" t="s">
        <v>666</v>
      </c>
      <c r="T144" s="20" t="s">
        <v>667</v>
      </c>
      <c r="U144" s="20" t="s">
        <v>668</v>
      </c>
      <c r="V144" s="20" t="s">
        <v>669</v>
      </c>
      <c r="W144" s="20" t="s">
        <v>670</v>
      </c>
      <c r="X144" s="20" t="s">
        <v>671</v>
      </c>
      <c r="Y144" s="17" t="s">
        <v>700</v>
      </c>
      <c r="Z144" s="17" t="s">
        <v>186</v>
      </c>
      <c r="AA144" s="17" t="s">
        <v>1709</v>
      </c>
      <c r="AB144" s="17" t="s">
        <v>187</v>
      </c>
      <c r="AC144" s="20" t="s">
        <v>701</v>
      </c>
      <c r="AD144" s="17" t="s">
        <v>136</v>
      </c>
      <c r="AE144" s="17">
        <v>2</v>
      </c>
      <c r="AF144" s="17" t="s">
        <v>674</v>
      </c>
      <c r="AG144" s="17" t="s">
        <v>702</v>
      </c>
      <c r="AH144" s="17" t="s">
        <v>1579</v>
      </c>
      <c r="AI144" s="17" t="s">
        <v>703</v>
      </c>
      <c r="AJ144" s="17" t="s">
        <v>704</v>
      </c>
      <c r="AK144" s="17" t="s">
        <v>1580</v>
      </c>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v>12.5</v>
      </c>
      <c r="CO144" s="17">
        <v>9.6999999999999993</v>
      </c>
      <c r="CP144" s="22" t="s">
        <v>141</v>
      </c>
      <c r="CQ144" s="22" t="s">
        <v>134</v>
      </c>
      <c r="CR144" s="22" t="s">
        <v>141</v>
      </c>
      <c r="CS144" s="22" t="s">
        <v>141</v>
      </c>
      <c r="CT144" s="22" t="s">
        <v>141</v>
      </c>
      <c r="CU144" s="22" t="s">
        <v>134</v>
      </c>
      <c r="CV144" s="22" t="s">
        <v>142</v>
      </c>
      <c r="CW144" s="22" t="s">
        <v>141</v>
      </c>
      <c r="CX144" s="22" t="s">
        <v>141</v>
      </c>
      <c r="CY144" s="22" t="s">
        <v>134</v>
      </c>
      <c r="CZ144" s="22" t="s">
        <v>134</v>
      </c>
      <c r="DA144" s="22" t="str">
        <f t="shared" si="5"/>
        <v>F</v>
      </c>
      <c r="DB144" s="22" t="s">
        <v>143</v>
      </c>
      <c r="DC144" s="22" t="s">
        <v>141</v>
      </c>
      <c r="DD144" s="22" t="s">
        <v>141</v>
      </c>
      <c r="DE144" s="22" t="s">
        <v>141</v>
      </c>
      <c r="DF144" s="22" t="s">
        <v>141</v>
      </c>
      <c r="DG144" s="22" t="s">
        <v>141</v>
      </c>
      <c r="DH144" s="22" t="s">
        <v>141</v>
      </c>
      <c r="DI144" s="22" t="s">
        <v>141</v>
      </c>
      <c r="DJ144" s="22" t="s">
        <v>134</v>
      </c>
      <c r="DK144" s="22" t="s">
        <v>142</v>
      </c>
      <c r="DL144" s="22" t="s">
        <v>142</v>
      </c>
    </row>
    <row r="145" spans="1:116" ht="51.75" customHeight="1" x14ac:dyDescent="0.3">
      <c r="A145" s="53"/>
      <c r="B145" s="17" t="s">
        <v>481</v>
      </c>
      <c r="C145" s="29" t="s">
        <v>698</v>
      </c>
      <c r="D145" s="17" t="s">
        <v>705</v>
      </c>
      <c r="E145" s="17">
        <v>94051190</v>
      </c>
      <c r="F145" s="17" t="s">
        <v>679</v>
      </c>
      <c r="G145" s="17" t="str">
        <f>+VLOOKUP(D145,[1]EU!$C$3:$L$233,10,0)</f>
        <v>Sandblasted glass or coloured glass</v>
      </c>
      <c r="H145" s="17" t="str">
        <f>+VLOOKUP(D145,[1]EU!$C$3:$M$233,11,0)</f>
        <v>Glass + metal</v>
      </c>
      <c r="I145" s="18">
        <f>+VLOOKUP(D145,'[2]2024 Pricelist 1st May'!$B$6:$F$248,5,0)</f>
        <v>2150</v>
      </c>
      <c r="J145" s="18" t="s">
        <v>1359</v>
      </c>
      <c r="K145" s="17"/>
      <c r="L145" s="17" t="str">
        <f>+VLOOKUP(D145,[1]EU!$C$3:$F$233,4,0)</f>
        <v>Sebastian Herkner</v>
      </c>
      <c r="M145" s="17">
        <f>+VLOOKUP(D145,[1]EU!$C$3:$G$233,5,0)</f>
        <v>2017</v>
      </c>
      <c r="N145" s="19">
        <v>8015086003229</v>
      </c>
      <c r="O145" s="20" t="s">
        <v>662</v>
      </c>
      <c r="P145" s="20" t="s">
        <v>663</v>
      </c>
      <c r="Q145" s="20" t="s">
        <v>664</v>
      </c>
      <c r="R145" s="20" t="s">
        <v>665</v>
      </c>
      <c r="S145" s="20" t="s">
        <v>666</v>
      </c>
      <c r="T145" s="20" t="s">
        <v>667</v>
      </c>
      <c r="U145" s="20" t="s">
        <v>668</v>
      </c>
      <c r="V145" s="20" t="s">
        <v>669</v>
      </c>
      <c r="W145" s="20" t="s">
        <v>670</v>
      </c>
      <c r="X145" s="20" t="s">
        <v>671</v>
      </c>
      <c r="Y145" s="17" t="s">
        <v>700</v>
      </c>
      <c r="Z145" s="17" t="s">
        <v>186</v>
      </c>
      <c r="AA145" s="17" t="s">
        <v>1709</v>
      </c>
      <c r="AB145" s="17" t="s">
        <v>187</v>
      </c>
      <c r="AC145" s="20" t="s">
        <v>701</v>
      </c>
      <c r="AD145" s="17" t="s">
        <v>136</v>
      </c>
      <c r="AE145" s="17">
        <v>2</v>
      </c>
      <c r="AF145" s="17" t="s">
        <v>674</v>
      </c>
      <c r="AG145" s="17" t="s">
        <v>702</v>
      </c>
      <c r="AH145" s="17" t="s">
        <v>1579</v>
      </c>
      <c r="AI145" s="17" t="s">
        <v>703</v>
      </c>
      <c r="AJ145" s="17" t="s">
        <v>704</v>
      </c>
      <c r="AK145" s="17" t="s">
        <v>1580</v>
      </c>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v>12.5</v>
      </c>
      <c r="CO145" s="17">
        <v>9.6999999999999993</v>
      </c>
      <c r="CP145" s="22" t="s">
        <v>141</v>
      </c>
      <c r="CQ145" s="22" t="s">
        <v>134</v>
      </c>
      <c r="CR145" s="22" t="s">
        <v>141</v>
      </c>
      <c r="CS145" s="22" t="s">
        <v>141</v>
      </c>
      <c r="CT145" s="22" t="s">
        <v>141</v>
      </c>
      <c r="CU145" s="22" t="s">
        <v>134</v>
      </c>
      <c r="CV145" s="22" t="s">
        <v>142</v>
      </c>
      <c r="CW145" s="22" t="s">
        <v>141</v>
      </c>
      <c r="CX145" s="22" t="s">
        <v>141</v>
      </c>
      <c r="CY145" s="22" t="s">
        <v>134</v>
      </c>
      <c r="CZ145" s="22" t="s">
        <v>134</v>
      </c>
      <c r="DA145" s="22" t="str">
        <f t="shared" si="5"/>
        <v>F</v>
      </c>
      <c r="DB145" s="22" t="s">
        <v>143</v>
      </c>
      <c r="DC145" s="22" t="s">
        <v>141</v>
      </c>
      <c r="DD145" s="22" t="s">
        <v>141</v>
      </c>
      <c r="DE145" s="22" t="s">
        <v>141</v>
      </c>
      <c r="DF145" s="22" t="s">
        <v>141</v>
      </c>
      <c r="DG145" s="22" t="s">
        <v>141</v>
      </c>
      <c r="DH145" s="22" t="s">
        <v>141</v>
      </c>
      <c r="DI145" s="22" t="s">
        <v>141</v>
      </c>
      <c r="DJ145" s="22" t="s">
        <v>134</v>
      </c>
      <c r="DK145" s="22" t="s">
        <v>142</v>
      </c>
      <c r="DL145" s="22" t="s">
        <v>142</v>
      </c>
    </row>
    <row r="146" spans="1:116" ht="102.75" customHeight="1" x14ac:dyDescent="0.3">
      <c r="A146" s="51"/>
      <c r="B146" s="17" t="s">
        <v>481</v>
      </c>
      <c r="C146" s="29" t="s">
        <v>1294</v>
      </c>
      <c r="D146" s="17" t="s">
        <v>1295</v>
      </c>
      <c r="E146" s="17">
        <v>94051190</v>
      </c>
      <c r="F146" s="17" t="s">
        <v>706</v>
      </c>
      <c r="G146" s="17" t="s">
        <v>706</v>
      </c>
      <c r="H146" s="17" t="s">
        <v>391</v>
      </c>
      <c r="I146" s="18">
        <f>+VLOOKUP(D146,'[2]2024 Pricelist 1st May'!$B$6:$F$248,5,0)</f>
        <v>585</v>
      </c>
      <c r="J146" s="28" t="s">
        <v>1360</v>
      </c>
      <c r="K146" s="17"/>
      <c r="L146" s="17" t="s">
        <v>500</v>
      </c>
      <c r="M146" s="17">
        <v>2021</v>
      </c>
      <c r="N146" s="19">
        <v>8015086010395</v>
      </c>
      <c r="O146" s="20" t="s">
        <v>707</v>
      </c>
      <c r="P146" s="20" t="s">
        <v>708</v>
      </c>
      <c r="Q146" s="20" t="s">
        <v>709</v>
      </c>
      <c r="R146" s="20" t="s">
        <v>710</v>
      </c>
      <c r="S146" s="20" t="s">
        <v>711</v>
      </c>
      <c r="T146" s="20" t="s">
        <v>712</v>
      </c>
      <c r="U146" s="20" t="s">
        <v>713</v>
      </c>
      <c r="V146" s="20" t="s">
        <v>714</v>
      </c>
      <c r="W146" s="20" t="s">
        <v>715</v>
      </c>
      <c r="X146" s="20" t="s">
        <v>716</v>
      </c>
      <c r="Y146" s="17" t="s">
        <v>717</v>
      </c>
      <c r="Z146" s="17" t="s">
        <v>133</v>
      </c>
      <c r="AA146" s="17" t="s">
        <v>512</v>
      </c>
      <c r="AB146" s="17" t="s">
        <v>187</v>
      </c>
      <c r="AC146" s="35" t="s">
        <v>1391</v>
      </c>
      <c r="AD146" s="17" t="s">
        <v>136</v>
      </c>
      <c r="AE146" s="17">
        <v>1</v>
      </c>
      <c r="AF146" s="17" t="s">
        <v>1385</v>
      </c>
      <c r="AG146" s="20" t="s">
        <v>1386</v>
      </c>
      <c r="AH146" s="17" t="s">
        <v>1387</v>
      </c>
      <c r="AI146" s="17" t="s">
        <v>1388</v>
      </c>
      <c r="AJ146" s="20" t="s">
        <v>1389</v>
      </c>
      <c r="AK146" s="17" t="s">
        <v>1390</v>
      </c>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N146" s="17">
        <v>2.7</v>
      </c>
      <c r="CO146" s="17">
        <v>2.5</v>
      </c>
      <c r="CP146" s="22" t="s">
        <v>141</v>
      </c>
      <c r="CQ146" s="22" t="s">
        <v>134</v>
      </c>
      <c r="CR146" s="22" t="s">
        <v>141</v>
      </c>
      <c r="CS146" s="22" t="s">
        <v>141</v>
      </c>
      <c r="CT146" s="22" t="s">
        <v>141</v>
      </c>
      <c r="CU146" s="22" t="s">
        <v>134</v>
      </c>
      <c r="CV146" s="22" t="s">
        <v>142</v>
      </c>
      <c r="CW146" s="22" t="s">
        <v>141</v>
      </c>
      <c r="CX146" s="22" t="s">
        <v>141</v>
      </c>
      <c r="CY146" s="22" t="s">
        <v>134</v>
      </c>
      <c r="CZ146" s="22" t="s">
        <v>134</v>
      </c>
      <c r="DA146" s="22" t="str">
        <f t="shared" si="5"/>
        <v>F</v>
      </c>
      <c r="DB146" s="22" t="s">
        <v>143</v>
      </c>
      <c r="DC146" s="22" t="s">
        <v>141</v>
      </c>
      <c r="DD146" s="22" t="s">
        <v>141</v>
      </c>
      <c r="DE146" s="22" t="s">
        <v>141</v>
      </c>
      <c r="DF146" s="22" t="s">
        <v>141</v>
      </c>
      <c r="DG146" s="22" t="s">
        <v>461</v>
      </c>
      <c r="DH146" s="22" t="s">
        <v>141</v>
      </c>
      <c r="DI146" s="22" t="s">
        <v>141</v>
      </c>
      <c r="DJ146" s="22" t="s">
        <v>134</v>
      </c>
      <c r="DK146" s="22" t="s">
        <v>142</v>
      </c>
      <c r="DL146" s="22" t="s">
        <v>142</v>
      </c>
    </row>
    <row r="147" spans="1:116" ht="36" customHeight="1" x14ac:dyDescent="0.3">
      <c r="A147" s="52"/>
      <c r="B147" s="17" t="s">
        <v>481</v>
      </c>
      <c r="C147" s="29" t="s">
        <v>1294</v>
      </c>
      <c r="D147" s="17" t="s">
        <v>1296</v>
      </c>
      <c r="E147" s="17">
        <v>94051190</v>
      </c>
      <c r="F147" s="17" t="s">
        <v>519</v>
      </c>
      <c r="G147" s="17" t="s">
        <v>519</v>
      </c>
      <c r="H147" s="17" t="s">
        <v>391</v>
      </c>
      <c r="I147" s="18">
        <f>+VLOOKUP(D147,'[2]2024 Pricelist 1st May'!$B$6:$F$248,5,0)</f>
        <v>585</v>
      </c>
      <c r="J147" s="28" t="s">
        <v>1360</v>
      </c>
      <c r="K147" s="17"/>
      <c r="L147" s="17" t="s">
        <v>500</v>
      </c>
      <c r="M147" s="17">
        <v>2021</v>
      </c>
      <c r="N147" s="19">
        <v>8015086010401</v>
      </c>
      <c r="O147" s="20" t="s">
        <v>707</v>
      </c>
      <c r="P147" s="20" t="s">
        <v>708</v>
      </c>
      <c r="Q147" s="20" t="s">
        <v>709</v>
      </c>
      <c r="R147" s="20" t="s">
        <v>710</v>
      </c>
      <c r="S147" s="20" t="s">
        <v>711</v>
      </c>
      <c r="T147" s="20" t="s">
        <v>712</v>
      </c>
      <c r="U147" s="20" t="s">
        <v>713</v>
      </c>
      <c r="V147" s="20" t="s">
        <v>714</v>
      </c>
      <c r="W147" s="20" t="s">
        <v>715</v>
      </c>
      <c r="X147" s="20" t="s">
        <v>716</v>
      </c>
      <c r="Y147" s="17" t="s">
        <v>717</v>
      </c>
      <c r="Z147" s="17" t="s">
        <v>133</v>
      </c>
      <c r="AA147" s="17" t="s">
        <v>512</v>
      </c>
      <c r="AB147" s="17" t="s">
        <v>187</v>
      </c>
      <c r="AC147" s="35" t="s">
        <v>1391</v>
      </c>
      <c r="AD147" s="17" t="s">
        <v>136</v>
      </c>
      <c r="AE147" s="17">
        <v>1</v>
      </c>
      <c r="AF147" s="17" t="s">
        <v>1385</v>
      </c>
      <c r="AG147" s="20" t="s">
        <v>1386</v>
      </c>
      <c r="AH147" s="17" t="s">
        <v>1387</v>
      </c>
      <c r="AI147" s="17" t="s">
        <v>1388</v>
      </c>
      <c r="AJ147" s="20" t="s">
        <v>1389</v>
      </c>
      <c r="AK147" s="17" t="s">
        <v>1390</v>
      </c>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v>2.7</v>
      </c>
      <c r="CO147" s="17">
        <v>2.5</v>
      </c>
      <c r="CP147" s="22" t="s">
        <v>141</v>
      </c>
      <c r="CQ147" s="22" t="s">
        <v>134</v>
      </c>
      <c r="CR147" s="22" t="s">
        <v>141</v>
      </c>
      <c r="CS147" s="22" t="s">
        <v>141</v>
      </c>
      <c r="CT147" s="22" t="s">
        <v>141</v>
      </c>
      <c r="CU147" s="22" t="s">
        <v>134</v>
      </c>
      <c r="CV147" s="22" t="s">
        <v>142</v>
      </c>
      <c r="CW147" s="22" t="s">
        <v>141</v>
      </c>
      <c r="CX147" s="22" t="s">
        <v>141</v>
      </c>
      <c r="CY147" s="22" t="s">
        <v>134</v>
      </c>
      <c r="CZ147" s="22" t="s">
        <v>134</v>
      </c>
      <c r="DA147" s="22" t="str">
        <f t="shared" si="5"/>
        <v>F</v>
      </c>
      <c r="DB147" s="22" t="s">
        <v>143</v>
      </c>
      <c r="DC147" s="22" t="s">
        <v>141</v>
      </c>
      <c r="DD147" s="22" t="s">
        <v>141</v>
      </c>
      <c r="DE147" s="22" t="s">
        <v>141</v>
      </c>
      <c r="DF147" s="22" t="s">
        <v>141</v>
      </c>
      <c r="DG147" s="22" t="s">
        <v>461</v>
      </c>
      <c r="DH147" s="22" t="s">
        <v>141</v>
      </c>
      <c r="DI147" s="22" t="s">
        <v>141</v>
      </c>
      <c r="DJ147" s="22" t="s">
        <v>134</v>
      </c>
      <c r="DK147" s="22" t="s">
        <v>142</v>
      </c>
      <c r="DL147" s="22" t="s">
        <v>142</v>
      </c>
    </row>
    <row r="148" spans="1:116" ht="31.5" customHeight="1" x14ac:dyDescent="0.3">
      <c r="A148" s="52"/>
      <c r="B148" s="17" t="s">
        <v>481</v>
      </c>
      <c r="C148" s="29" t="s">
        <v>1294</v>
      </c>
      <c r="D148" s="17" t="s">
        <v>1297</v>
      </c>
      <c r="E148" s="17">
        <v>94051190</v>
      </c>
      <c r="F148" s="17" t="s">
        <v>719</v>
      </c>
      <c r="G148" s="17" t="s">
        <v>719</v>
      </c>
      <c r="H148" s="17" t="s">
        <v>391</v>
      </c>
      <c r="I148" s="18">
        <f>+VLOOKUP(D148,'[2]2024 Pricelist 1st May'!$B$6:$F$248,5,0)</f>
        <v>585</v>
      </c>
      <c r="J148" s="28" t="s">
        <v>1360</v>
      </c>
      <c r="K148" s="17"/>
      <c r="L148" s="17" t="s">
        <v>500</v>
      </c>
      <c r="M148" s="17">
        <v>2021</v>
      </c>
      <c r="N148" s="19">
        <v>8015086010418</v>
      </c>
      <c r="O148" s="20" t="s">
        <v>707</v>
      </c>
      <c r="P148" s="20" t="s">
        <v>708</v>
      </c>
      <c r="Q148" s="20" t="s">
        <v>709</v>
      </c>
      <c r="R148" s="20" t="s">
        <v>710</v>
      </c>
      <c r="S148" s="20" t="s">
        <v>711</v>
      </c>
      <c r="T148" s="20" t="s">
        <v>712</v>
      </c>
      <c r="U148" s="20" t="s">
        <v>713</v>
      </c>
      <c r="V148" s="20" t="s">
        <v>714</v>
      </c>
      <c r="W148" s="20" t="s">
        <v>715</v>
      </c>
      <c r="X148" s="20" t="s">
        <v>716</v>
      </c>
      <c r="Y148" s="17" t="s">
        <v>717</v>
      </c>
      <c r="Z148" s="17" t="s">
        <v>133</v>
      </c>
      <c r="AA148" s="17" t="s">
        <v>512</v>
      </c>
      <c r="AB148" s="17" t="s">
        <v>187</v>
      </c>
      <c r="AC148" s="35" t="s">
        <v>1464</v>
      </c>
      <c r="AD148" s="17" t="s">
        <v>136</v>
      </c>
      <c r="AE148" s="17">
        <v>1</v>
      </c>
      <c r="AF148" s="17" t="s">
        <v>1385</v>
      </c>
      <c r="AG148" s="20" t="s">
        <v>1386</v>
      </c>
      <c r="AH148" s="17" t="s">
        <v>1387</v>
      </c>
      <c r="AI148" s="17" t="s">
        <v>1388</v>
      </c>
      <c r="AJ148" s="20" t="s">
        <v>1389</v>
      </c>
      <c r="AK148" s="17" t="s">
        <v>1390</v>
      </c>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v>2.7</v>
      </c>
      <c r="CO148" s="17">
        <v>2.5</v>
      </c>
      <c r="CP148" s="22" t="s">
        <v>141</v>
      </c>
      <c r="CQ148" s="22" t="s">
        <v>134</v>
      </c>
      <c r="CR148" s="22" t="s">
        <v>141</v>
      </c>
      <c r="CS148" s="22" t="s">
        <v>141</v>
      </c>
      <c r="CT148" s="22" t="s">
        <v>141</v>
      </c>
      <c r="CU148" s="22" t="s">
        <v>134</v>
      </c>
      <c r="CV148" s="22" t="s">
        <v>142</v>
      </c>
      <c r="CW148" s="22" t="s">
        <v>141</v>
      </c>
      <c r="CX148" s="22" t="s">
        <v>141</v>
      </c>
      <c r="CY148" s="22" t="s">
        <v>134</v>
      </c>
      <c r="CZ148" s="22" t="s">
        <v>134</v>
      </c>
      <c r="DA148" s="22" t="str">
        <f t="shared" si="5"/>
        <v>F</v>
      </c>
      <c r="DB148" s="22" t="s">
        <v>143</v>
      </c>
      <c r="DC148" s="22" t="s">
        <v>141</v>
      </c>
      <c r="DD148" s="22" t="s">
        <v>141</v>
      </c>
      <c r="DE148" s="22" t="s">
        <v>141</v>
      </c>
      <c r="DF148" s="22" t="s">
        <v>141</v>
      </c>
      <c r="DG148" s="22" t="s">
        <v>461</v>
      </c>
      <c r="DH148" s="22" t="s">
        <v>141</v>
      </c>
      <c r="DI148" s="22" t="s">
        <v>141</v>
      </c>
      <c r="DJ148" s="22" t="s">
        <v>134</v>
      </c>
      <c r="DK148" s="22" t="s">
        <v>142</v>
      </c>
      <c r="DL148" s="22" t="s">
        <v>142</v>
      </c>
    </row>
    <row r="149" spans="1:116" ht="31.5" customHeight="1" x14ac:dyDescent="0.3">
      <c r="A149" s="51"/>
      <c r="B149" s="17" t="s">
        <v>1611</v>
      </c>
      <c r="C149" s="29" t="s">
        <v>1447</v>
      </c>
      <c r="D149" s="17" t="s">
        <v>1701</v>
      </c>
      <c r="E149" s="17">
        <v>94051190</v>
      </c>
      <c r="F149" s="17" t="s">
        <v>121</v>
      </c>
      <c r="G149" s="17" t="s">
        <v>121</v>
      </c>
      <c r="H149" s="17" t="s">
        <v>1451</v>
      </c>
      <c r="I149" s="18">
        <v>940</v>
      </c>
      <c r="J149" s="18" t="s">
        <v>1362</v>
      </c>
      <c r="K149" s="17"/>
      <c r="L149" s="17" t="s">
        <v>542</v>
      </c>
      <c r="M149" s="17">
        <v>2023</v>
      </c>
      <c r="N149" s="19">
        <v>8015086013891</v>
      </c>
      <c r="O149" s="20" t="s">
        <v>1453</v>
      </c>
      <c r="P149" s="20" t="s">
        <v>1454</v>
      </c>
      <c r="Q149" s="20" t="s">
        <v>1455</v>
      </c>
      <c r="R149" s="20" t="s">
        <v>1456</v>
      </c>
      <c r="S149" s="20" t="s">
        <v>1457</v>
      </c>
      <c r="T149" s="20" t="s">
        <v>1458</v>
      </c>
      <c r="U149" s="20" t="s">
        <v>1459</v>
      </c>
      <c r="V149" s="20" t="s">
        <v>1460</v>
      </c>
      <c r="W149" s="20" t="s">
        <v>1461</v>
      </c>
      <c r="X149" s="20" t="s">
        <v>1462</v>
      </c>
      <c r="Y149" s="17" t="s">
        <v>1463</v>
      </c>
      <c r="Z149" s="17" t="s">
        <v>133</v>
      </c>
      <c r="AA149" s="17" t="s">
        <v>512</v>
      </c>
      <c r="AB149" s="17" t="s">
        <v>187</v>
      </c>
      <c r="AC149" s="35" t="s">
        <v>1681</v>
      </c>
      <c r="AD149" s="17" t="s">
        <v>1465</v>
      </c>
      <c r="AE149" s="17">
        <v>1</v>
      </c>
      <c r="AF149" s="17" t="s">
        <v>1683</v>
      </c>
      <c r="AG149" s="20" t="s">
        <v>1466</v>
      </c>
      <c r="AH149" s="17" t="s">
        <v>1467</v>
      </c>
      <c r="AI149" s="17"/>
      <c r="AJ149" s="20"/>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2">
        <v>17</v>
      </c>
      <c r="CO149" s="17">
        <v>6.94</v>
      </c>
      <c r="CP149" s="22" t="s">
        <v>141</v>
      </c>
      <c r="CQ149" s="22" t="s">
        <v>134</v>
      </c>
      <c r="CR149" s="22" t="s">
        <v>141</v>
      </c>
      <c r="CS149" s="22" t="s">
        <v>141</v>
      </c>
      <c r="CT149" s="22" t="s">
        <v>141</v>
      </c>
      <c r="CU149" s="22" t="s">
        <v>134</v>
      </c>
      <c r="CV149" s="22" t="s">
        <v>142</v>
      </c>
      <c r="CW149" s="22" t="s">
        <v>141</v>
      </c>
      <c r="CX149" s="22" t="s">
        <v>141</v>
      </c>
      <c r="CY149" s="22" t="s">
        <v>134</v>
      </c>
      <c r="CZ149" s="22" t="s">
        <v>134</v>
      </c>
      <c r="DA149" s="22" t="str">
        <f t="shared" ref="DA149:DA153" si="12">+AB149</f>
        <v>F</v>
      </c>
      <c r="DB149" s="22" t="s">
        <v>143</v>
      </c>
      <c r="DC149" s="22" t="s">
        <v>141</v>
      </c>
      <c r="DD149" s="22" t="s">
        <v>141</v>
      </c>
      <c r="DE149" s="22" t="s">
        <v>141</v>
      </c>
      <c r="DF149" s="22" t="s">
        <v>141</v>
      </c>
      <c r="DG149" s="22" t="s">
        <v>461</v>
      </c>
      <c r="DH149" s="22" t="s">
        <v>141</v>
      </c>
      <c r="DI149" s="22" t="s">
        <v>141</v>
      </c>
      <c r="DJ149" s="22" t="s">
        <v>134</v>
      </c>
      <c r="DK149" s="22" t="s">
        <v>142</v>
      </c>
      <c r="DL149" s="22" t="s">
        <v>142</v>
      </c>
    </row>
    <row r="150" spans="1:116" ht="31.2" customHeight="1" x14ac:dyDescent="0.3">
      <c r="A150" s="52"/>
      <c r="B150" s="17" t="s">
        <v>1611</v>
      </c>
      <c r="C150" s="29" t="s">
        <v>1447</v>
      </c>
      <c r="D150" s="17" t="s">
        <v>1448</v>
      </c>
      <c r="E150" s="17">
        <v>94051190</v>
      </c>
      <c r="F150" s="17" t="s">
        <v>1450</v>
      </c>
      <c r="G150" s="17" t="s">
        <v>1450</v>
      </c>
      <c r="H150" s="17" t="s">
        <v>1451</v>
      </c>
      <c r="I150" s="18">
        <f>+VLOOKUP(D150,'[2]2024 Pricelist 1st May'!$B$6:$F$248,5,0)</f>
        <v>1150</v>
      </c>
      <c r="J150" s="50" t="s">
        <v>1359</v>
      </c>
      <c r="K150" s="17"/>
      <c r="L150" s="17" t="s">
        <v>542</v>
      </c>
      <c r="M150" s="17">
        <v>2023</v>
      </c>
      <c r="N150" s="19" t="s">
        <v>1721</v>
      </c>
      <c r="O150" s="20" t="s">
        <v>1453</v>
      </c>
      <c r="P150" s="20" t="s">
        <v>1454</v>
      </c>
      <c r="Q150" s="20" t="s">
        <v>1455</v>
      </c>
      <c r="R150" s="20" t="s">
        <v>1456</v>
      </c>
      <c r="S150" s="20" t="s">
        <v>1457</v>
      </c>
      <c r="T150" s="20" t="s">
        <v>1458</v>
      </c>
      <c r="U150" s="20" t="s">
        <v>1459</v>
      </c>
      <c r="V150" s="20" t="s">
        <v>1460</v>
      </c>
      <c r="W150" s="20" t="s">
        <v>1461</v>
      </c>
      <c r="X150" s="20" t="s">
        <v>1462</v>
      </c>
      <c r="Y150" s="17" t="s">
        <v>1463</v>
      </c>
      <c r="Z150" s="17" t="s">
        <v>133</v>
      </c>
      <c r="AA150" s="17" t="s">
        <v>512</v>
      </c>
      <c r="AB150" s="17" t="s">
        <v>187</v>
      </c>
      <c r="AC150" s="35" t="s">
        <v>1681</v>
      </c>
      <c r="AD150" s="17" t="s">
        <v>1465</v>
      </c>
      <c r="AE150" s="17">
        <v>1</v>
      </c>
      <c r="AF150" s="17" t="s">
        <v>1683</v>
      </c>
      <c r="AG150" s="20" t="s">
        <v>1466</v>
      </c>
      <c r="AH150" s="17" t="s">
        <v>1467</v>
      </c>
      <c r="AI150" s="17"/>
      <c r="AJ150" s="20"/>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2">
        <v>17</v>
      </c>
      <c r="CO150" s="17">
        <v>6.94</v>
      </c>
      <c r="CP150" s="22" t="s">
        <v>141</v>
      </c>
      <c r="CQ150" s="22" t="s">
        <v>134</v>
      </c>
      <c r="CR150" s="22" t="s">
        <v>141</v>
      </c>
      <c r="CS150" s="22" t="s">
        <v>141</v>
      </c>
      <c r="CT150" s="22" t="s">
        <v>141</v>
      </c>
      <c r="CU150" s="22" t="s">
        <v>134</v>
      </c>
      <c r="CV150" s="22" t="s">
        <v>142</v>
      </c>
      <c r="CW150" s="22" t="s">
        <v>141</v>
      </c>
      <c r="CX150" s="22" t="s">
        <v>141</v>
      </c>
      <c r="CY150" s="22" t="s">
        <v>134</v>
      </c>
      <c r="CZ150" s="22" t="s">
        <v>134</v>
      </c>
      <c r="DA150" s="22" t="str">
        <f t="shared" si="12"/>
        <v>F</v>
      </c>
      <c r="DB150" s="22" t="s">
        <v>143</v>
      </c>
      <c r="DC150" s="22" t="s">
        <v>141</v>
      </c>
      <c r="DD150" s="22" t="s">
        <v>141</v>
      </c>
      <c r="DE150" s="22" t="s">
        <v>141</v>
      </c>
      <c r="DF150" s="22" t="s">
        <v>141</v>
      </c>
      <c r="DG150" s="22" t="s">
        <v>461</v>
      </c>
      <c r="DH150" s="22" t="s">
        <v>141</v>
      </c>
      <c r="DI150" s="22" t="s">
        <v>141</v>
      </c>
      <c r="DJ150" s="22" t="s">
        <v>134</v>
      </c>
      <c r="DK150" s="22" t="s">
        <v>142</v>
      </c>
      <c r="DL150" s="22" t="s">
        <v>142</v>
      </c>
    </row>
    <row r="151" spans="1:116" ht="31.5" customHeight="1" x14ac:dyDescent="0.3">
      <c r="A151" s="52"/>
      <c r="B151" s="17" t="s">
        <v>1611</v>
      </c>
      <c r="C151" s="29" t="s">
        <v>1447</v>
      </c>
      <c r="D151" s="17" t="s">
        <v>1677</v>
      </c>
      <c r="E151" s="17">
        <v>94051190</v>
      </c>
      <c r="F151" s="17" t="s">
        <v>1678</v>
      </c>
      <c r="G151" s="17" t="s">
        <v>1678</v>
      </c>
      <c r="H151" s="17" t="s">
        <v>1451</v>
      </c>
      <c r="I151" s="18">
        <v>1850</v>
      </c>
      <c r="J151" s="50" t="s">
        <v>1361</v>
      </c>
      <c r="K151" s="17" t="s">
        <v>1679</v>
      </c>
      <c r="L151" s="17" t="s">
        <v>542</v>
      </c>
      <c r="M151" s="17">
        <v>2024</v>
      </c>
      <c r="N151" s="19">
        <v>8015086015581</v>
      </c>
      <c r="O151" s="20" t="s">
        <v>1453</v>
      </c>
      <c r="P151" s="20" t="s">
        <v>1454</v>
      </c>
      <c r="Q151" s="20" t="s">
        <v>1455</v>
      </c>
      <c r="R151" s="20" t="s">
        <v>1456</v>
      </c>
      <c r="S151" s="20" t="s">
        <v>1457</v>
      </c>
      <c r="T151" s="20" t="s">
        <v>1458</v>
      </c>
      <c r="U151" s="20" t="s">
        <v>1459</v>
      </c>
      <c r="V151" s="20" t="s">
        <v>1460</v>
      </c>
      <c r="W151" s="20" t="s">
        <v>1461</v>
      </c>
      <c r="X151" s="20" t="s">
        <v>1462</v>
      </c>
      <c r="Y151" s="17" t="s">
        <v>1463</v>
      </c>
      <c r="Z151" s="17" t="s">
        <v>133</v>
      </c>
      <c r="AA151" s="17" t="s">
        <v>512</v>
      </c>
      <c r="AB151" s="17" t="s">
        <v>187</v>
      </c>
      <c r="AC151" s="35" t="s">
        <v>1681</v>
      </c>
      <c r="AD151" s="17" t="s">
        <v>1465</v>
      </c>
      <c r="AE151" s="17">
        <v>1</v>
      </c>
      <c r="AF151" s="17" t="s">
        <v>1683</v>
      </c>
      <c r="AG151" s="20" t="s">
        <v>1466</v>
      </c>
      <c r="AH151" s="17" t="s">
        <v>1467</v>
      </c>
      <c r="AI151" s="17"/>
      <c r="AJ151" s="20"/>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2">
        <v>17</v>
      </c>
      <c r="CO151" s="17">
        <v>6.94</v>
      </c>
      <c r="CP151" s="22" t="s">
        <v>141</v>
      </c>
      <c r="CQ151" s="22" t="s">
        <v>134</v>
      </c>
      <c r="CR151" s="22" t="s">
        <v>141</v>
      </c>
      <c r="CS151" s="22" t="s">
        <v>141</v>
      </c>
      <c r="CT151" s="22" t="s">
        <v>141</v>
      </c>
      <c r="CU151" s="22" t="s">
        <v>134</v>
      </c>
      <c r="CV151" s="22" t="s">
        <v>142</v>
      </c>
      <c r="CW151" s="22" t="s">
        <v>141</v>
      </c>
      <c r="CX151" s="22" t="s">
        <v>141</v>
      </c>
      <c r="CY151" s="22" t="s">
        <v>134</v>
      </c>
      <c r="CZ151" s="22" t="s">
        <v>134</v>
      </c>
      <c r="DA151" s="22" t="str">
        <f t="shared" ref="DA151" si="13">+AB151</f>
        <v>F</v>
      </c>
      <c r="DB151" s="22" t="s">
        <v>143</v>
      </c>
      <c r="DC151" s="22" t="s">
        <v>141</v>
      </c>
      <c r="DD151" s="22" t="s">
        <v>141</v>
      </c>
      <c r="DE151" s="22" t="s">
        <v>141</v>
      </c>
      <c r="DF151" s="22" t="s">
        <v>141</v>
      </c>
      <c r="DG151" s="22" t="s">
        <v>461</v>
      </c>
      <c r="DH151" s="22" t="s">
        <v>141</v>
      </c>
      <c r="DI151" s="22" t="s">
        <v>141</v>
      </c>
      <c r="DJ151" s="22" t="s">
        <v>134</v>
      </c>
      <c r="DK151" s="22" t="s">
        <v>142</v>
      </c>
      <c r="DL151" s="22" t="s">
        <v>142</v>
      </c>
    </row>
    <row r="152" spans="1:116" ht="31.5" customHeight="1" x14ac:dyDescent="0.3">
      <c r="A152" s="52"/>
      <c r="B152" s="17" t="s">
        <v>1611</v>
      </c>
      <c r="C152" s="29" t="s">
        <v>1447</v>
      </c>
      <c r="D152" s="17" t="s">
        <v>1702</v>
      </c>
      <c r="E152" s="17">
        <v>94051190</v>
      </c>
      <c r="F152" s="17" t="s">
        <v>121</v>
      </c>
      <c r="G152" s="17" t="s">
        <v>121</v>
      </c>
      <c r="H152" s="17" t="s">
        <v>1451</v>
      </c>
      <c r="I152" s="18">
        <v>940</v>
      </c>
      <c r="J152" s="50" t="s">
        <v>1362</v>
      </c>
      <c r="K152" s="17"/>
      <c r="L152" s="17" t="s">
        <v>542</v>
      </c>
      <c r="M152" s="17">
        <v>2023</v>
      </c>
      <c r="N152" s="19">
        <v>8015086013938</v>
      </c>
      <c r="O152" s="20" t="s">
        <v>1453</v>
      </c>
      <c r="P152" s="20" t="s">
        <v>1454</v>
      </c>
      <c r="Q152" s="20" t="s">
        <v>1455</v>
      </c>
      <c r="R152" s="20" t="s">
        <v>1456</v>
      </c>
      <c r="S152" s="20" t="s">
        <v>1457</v>
      </c>
      <c r="T152" s="20" t="s">
        <v>1458</v>
      </c>
      <c r="U152" s="20" t="s">
        <v>1459</v>
      </c>
      <c r="V152" s="20" t="s">
        <v>1460</v>
      </c>
      <c r="W152" s="20" t="s">
        <v>1461</v>
      </c>
      <c r="X152" s="20" t="s">
        <v>1462</v>
      </c>
      <c r="Y152" s="17" t="s">
        <v>1463</v>
      </c>
      <c r="Z152" s="17" t="s">
        <v>133</v>
      </c>
      <c r="AA152" s="17" t="s">
        <v>512</v>
      </c>
      <c r="AB152" s="17" t="s">
        <v>187</v>
      </c>
      <c r="AC152" s="35" t="s">
        <v>1682</v>
      </c>
      <c r="AD152" s="17" t="s">
        <v>1465</v>
      </c>
      <c r="AE152" s="17">
        <v>1</v>
      </c>
      <c r="AF152" s="17" t="s">
        <v>1683</v>
      </c>
      <c r="AG152" s="20" t="s">
        <v>1466</v>
      </c>
      <c r="AH152" s="17" t="s">
        <v>1467</v>
      </c>
      <c r="AI152" s="17"/>
      <c r="AJ152" s="20"/>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2">
        <v>17</v>
      </c>
      <c r="CO152" s="17">
        <v>6.94</v>
      </c>
      <c r="CP152" s="22" t="s">
        <v>141</v>
      </c>
      <c r="CQ152" s="22" t="s">
        <v>134</v>
      </c>
      <c r="CR152" s="22" t="s">
        <v>141</v>
      </c>
      <c r="CS152" s="22" t="s">
        <v>141</v>
      </c>
      <c r="CT152" s="22" t="s">
        <v>141</v>
      </c>
      <c r="CU152" s="22" t="s">
        <v>134</v>
      </c>
      <c r="CV152" s="22" t="s">
        <v>142</v>
      </c>
      <c r="CW152" s="22" t="s">
        <v>141</v>
      </c>
      <c r="CX152" s="22" t="s">
        <v>141</v>
      </c>
      <c r="CY152" s="22" t="s">
        <v>134</v>
      </c>
      <c r="CZ152" s="22" t="s">
        <v>134</v>
      </c>
      <c r="DA152" s="22" t="str">
        <f t="shared" si="12"/>
        <v>F</v>
      </c>
      <c r="DB152" s="22" t="s">
        <v>143</v>
      </c>
      <c r="DC152" s="22" t="s">
        <v>141</v>
      </c>
      <c r="DD152" s="22" t="s">
        <v>141</v>
      </c>
      <c r="DE152" s="22" t="s">
        <v>141</v>
      </c>
      <c r="DF152" s="22" t="s">
        <v>141</v>
      </c>
      <c r="DG152" s="22" t="s">
        <v>461</v>
      </c>
      <c r="DH152" s="22" t="s">
        <v>141</v>
      </c>
      <c r="DI152" s="22" t="s">
        <v>141</v>
      </c>
      <c r="DJ152" s="22" t="s">
        <v>134</v>
      </c>
      <c r="DK152" s="22" t="s">
        <v>142</v>
      </c>
      <c r="DL152" s="22" t="s">
        <v>142</v>
      </c>
    </row>
    <row r="153" spans="1:116" ht="31.5" customHeight="1" x14ac:dyDescent="0.3">
      <c r="A153" s="52"/>
      <c r="B153" s="17" t="s">
        <v>1611</v>
      </c>
      <c r="C153" s="29" t="s">
        <v>1447</v>
      </c>
      <c r="D153" s="17" t="s">
        <v>1449</v>
      </c>
      <c r="E153" s="17">
        <v>94051190</v>
      </c>
      <c r="F153" s="17" t="s">
        <v>1450</v>
      </c>
      <c r="G153" s="17" t="s">
        <v>1450</v>
      </c>
      <c r="H153" s="17" t="s">
        <v>1451</v>
      </c>
      <c r="I153" s="18">
        <f>+VLOOKUP(D153,'[2]2024 Pricelist 1st May'!$B$6:$F$248,5,0)</f>
        <v>1150</v>
      </c>
      <c r="J153" s="50" t="s">
        <v>1359</v>
      </c>
      <c r="K153" s="17"/>
      <c r="L153" s="17" t="s">
        <v>542</v>
      </c>
      <c r="M153" s="17">
        <v>2023</v>
      </c>
      <c r="N153" s="19" t="s">
        <v>1721</v>
      </c>
      <c r="O153" s="20" t="s">
        <v>1453</v>
      </c>
      <c r="P153" s="20" t="s">
        <v>1454</v>
      </c>
      <c r="Q153" s="20" t="s">
        <v>1455</v>
      </c>
      <c r="R153" s="20" t="s">
        <v>1456</v>
      </c>
      <c r="S153" s="20" t="s">
        <v>1457</v>
      </c>
      <c r="T153" s="20" t="s">
        <v>1458</v>
      </c>
      <c r="U153" s="20" t="s">
        <v>1459</v>
      </c>
      <c r="V153" s="20" t="s">
        <v>1460</v>
      </c>
      <c r="W153" s="20" t="s">
        <v>1461</v>
      </c>
      <c r="X153" s="20" t="s">
        <v>1462</v>
      </c>
      <c r="Y153" s="17" t="s">
        <v>1463</v>
      </c>
      <c r="Z153" s="17" t="s">
        <v>133</v>
      </c>
      <c r="AA153" s="17" t="s">
        <v>512</v>
      </c>
      <c r="AB153" s="17" t="s">
        <v>187</v>
      </c>
      <c r="AC153" s="35" t="s">
        <v>1682</v>
      </c>
      <c r="AD153" s="17" t="s">
        <v>1465</v>
      </c>
      <c r="AE153" s="17">
        <v>1</v>
      </c>
      <c r="AF153" s="17" t="s">
        <v>1683</v>
      </c>
      <c r="AG153" s="20" t="s">
        <v>1466</v>
      </c>
      <c r="AH153" s="17" t="s">
        <v>1467</v>
      </c>
      <c r="AI153" s="17"/>
      <c r="AJ153" s="20"/>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2">
        <v>17</v>
      </c>
      <c r="CO153" s="17">
        <v>6.94</v>
      </c>
      <c r="CP153" s="22" t="s">
        <v>141</v>
      </c>
      <c r="CQ153" s="22" t="s">
        <v>134</v>
      </c>
      <c r="CR153" s="22" t="s">
        <v>141</v>
      </c>
      <c r="CS153" s="22" t="s">
        <v>141</v>
      </c>
      <c r="CT153" s="22" t="s">
        <v>141</v>
      </c>
      <c r="CU153" s="22" t="s">
        <v>134</v>
      </c>
      <c r="CV153" s="22" t="s">
        <v>142</v>
      </c>
      <c r="CW153" s="22" t="s">
        <v>141</v>
      </c>
      <c r="CX153" s="22" t="s">
        <v>141</v>
      </c>
      <c r="CY153" s="22" t="s">
        <v>134</v>
      </c>
      <c r="CZ153" s="22" t="s">
        <v>134</v>
      </c>
      <c r="DA153" s="22" t="str">
        <f t="shared" si="12"/>
        <v>F</v>
      </c>
      <c r="DB153" s="22" t="s">
        <v>143</v>
      </c>
      <c r="DC153" s="22" t="s">
        <v>141</v>
      </c>
      <c r="DD153" s="22" t="s">
        <v>141</v>
      </c>
      <c r="DE153" s="22" t="s">
        <v>141</v>
      </c>
      <c r="DF153" s="22" t="s">
        <v>141</v>
      </c>
      <c r="DG153" s="22" t="s">
        <v>461</v>
      </c>
      <c r="DH153" s="22" t="s">
        <v>141</v>
      </c>
      <c r="DI153" s="22" t="s">
        <v>141</v>
      </c>
      <c r="DJ153" s="22" t="s">
        <v>134</v>
      </c>
      <c r="DK153" s="22" t="s">
        <v>142</v>
      </c>
      <c r="DL153" s="22" t="s">
        <v>142</v>
      </c>
    </row>
    <row r="154" spans="1:116" ht="31.5" customHeight="1" x14ac:dyDescent="0.3">
      <c r="A154" s="52"/>
      <c r="B154" s="17" t="s">
        <v>1611</v>
      </c>
      <c r="C154" s="29" t="s">
        <v>1447</v>
      </c>
      <c r="D154" s="17" t="s">
        <v>1680</v>
      </c>
      <c r="E154" s="17">
        <v>94051190</v>
      </c>
      <c r="F154" s="17" t="s">
        <v>1678</v>
      </c>
      <c r="G154" s="17" t="s">
        <v>1678</v>
      </c>
      <c r="H154" s="17" t="s">
        <v>1451</v>
      </c>
      <c r="I154" s="18">
        <v>1850</v>
      </c>
      <c r="J154" s="50" t="s">
        <v>1361</v>
      </c>
      <c r="K154" s="17" t="s">
        <v>1679</v>
      </c>
      <c r="L154" s="17" t="s">
        <v>542</v>
      </c>
      <c r="M154" s="17">
        <v>2024</v>
      </c>
      <c r="N154" s="19">
        <v>8015086015543</v>
      </c>
      <c r="O154" s="20" t="s">
        <v>1453</v>
      </c>
      <c r="P154" s="20" t="s">
        <v>1454</v>
      </c>
      <c r="Q154" s="20" t="s">
        <v>1455</v>
      </c>
      <c r="R154" s="20" t="s">
        <v>1456</v>
      </c>
      <c r="S154" s="20" t="s">
        <v>1457</v>
      </c>
      <c r="T154" s="20" t="s">
        <v>1458</v>
      </c>
      <c r="U154" s="20" t="s">
        <v>1459</v>
      </c>
      <c r="V154" s="20" t="s">
        <v>1460</v>
      </c>
      <c r="W154" s="20" t="s">
        <v>1461</v>
      </c>
      <c r="X154" s="20" t="s">
        <v>1462</v>
      </c>
      <c r="Y154" s="17" t="s">
        <v>1463</v>
      </c>
      <c r="Z154" s="17" t="s">
        <v>133</v>
      </c>
      <c r="AA154" s="17" t="s">
        <v>512</v>
      </c>
      <c r="AB154" s="17" t="s">
        <v>187</v>
      </c>
      <c r="AC154" s="35" t="s">
        <v>1682</v>
      </c>
      <c r="AD154" s="17" t="s">
        <v>1465</v>
      </c>
      <c r="AE154" s="17">
        <v>1</v>
      </c>
      <c r="AF154" s="17" t="s">
        <v>1683</v>
      </c>
      <c r="AG154" s="20" t="s">
        <v>1466</v>
      </c>
      <c r="AH154" s="17" t="s">
        <v>1467</v>
      </c>
      <c r="AI154" s="17"/>
      <c r="AJ154" s="20"/>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2">
        <v>17</v>
      </c>
      <c r="CO154" s="17">
        <v>6.94</v>
      </c>
      <c r="CP154" s="22" t="s">
        <v>141</v>
      </c>
      <c r="CQ154" s="22" t="s">
        <v>134</v>
      </c>
      <c r="CR154" s="22" t="s">
        <v>141</v>
      </c>
      <c r="CS154" s="22" t="s">
        <v>141</v>
      </c>
      <c r="CT154" s="22" t="s">
        <v>141</v>
      </c>
      <c r="CU154" s="22" t="s">
        <v>134</v>
      </c>
      <c r="CV154" s="22" t="s">
        <v>142</v>
      </c>
      <c r="CW154" s="22" t="s">
        <v>141</v>
      </c>
      <c r="CX154" s="22" t="s">
        <v>141</v>
      </c>
      <c r="CY154" s="22" t="s">
        <v>134</v>
      </c>
      <c r="CZ154" s="22" t="s">
        <v>134</v>
      </c>
      <c r="DA154" s="22" t="str">
        <f t="shared" ref="DA154" si="14">+AB154</f>
        <v>F</v>
      </c>
      <c r="DB154" s="22" t="s">
        <v>143</v>
      </c>
      <c r="DC154" s="22" t="s">
        <v>141</v>
      </c>
      <c r="DD154" s="22" t="s">
        <v>141</v>
      </c>
      <c r="DE154" s="22" t="s">
        <v>141</v>
      </c>
      <c r="DF154" s="22" t="s">
        <v>141</v>
      </c>
      <c r="DG154" s="22" t="s">
        <v>461</v>
      </c>
      <c r="DH154" s="22" t="s">
        <v>141</v>
      </c>
      <c r="DI154" s="22" t="s">
        <v>141</v>
      </c>
      <c r="DJ154" s="22" t="s">
        <v>134</v>
      </c>
      <c r="DK154" s="22" t="s">
        <v>142</v>
      </c>
      <c r="DL154" s="22" t="s">
        <v>142</v>
      </c>
    </row>
    <row r="155" spans="1:116" ht="31.5" customHeight="1" x14ac:dyDescent="0.3">
      <c r="A155" s="55"/>
      <c r="B155" s="17" t="s">
        <v>481</v>
      </c>
      <c r="C155" s="29" t="s">
        <v>1610</v>
      </c>
      <c r="D155" s="17" t="s">
        <v>1699</v>
      </c>
      <c r="E155" s="17">
        <v>94051190</v>
      </c>
      <c r="F155" s="17" t="s">
        <v>121</v>
      </c>
      <c r="G155" s="17" t="s">
        <v>121</v>
      </c>
      <c r="H155" s="17" t="s">
        <v>1451</v>
      </c>
      <c r="I155" s="18">
        <v>1100</v>
      </c>
      <c r="J155" s="50" t="s">
        <v>1362</v>
      </c>
      <c r="K155" s="17" t="s">
        <v>1617</v>
      </c>
      <c r="L155" s="17" t="s">
        <v>542</v>
      </c>
      <c r="M155" s="17">
        <v>2024</v>
      </c>
      <c r="N155" s="19">
        <v>8015086015604</v>
      </c>
      <c r="O155" s="20" t="s">
        <v>1694</v>
      </c>
      <c r="P155" s="20" t="s">
        <v>1693</v>
      </c>
      <c r="Q155" s="20" t="s">
        <v>1692</v>
      </c>
      <c r="R155" s="20" t="s">
        <v>1691</v>
      </c>
      <c r="S155" s="20" t="s">
        <v>1690</v>
      </c>
      <c r="T155" s="20" t="s">
        <v>1685</v>
      </c>
      <c r="U155" s="20" t="s">
        <v>1686</v>
      </c>
      <c r="V155" s="20" t="s">
        <v>1687</v>
      </c>
      <c r="W155" s="20" t="s">
        <v>1688</v>
      </c>
      <c r="X155" s="20" t="s">
        <v>1689</v>
      </c>
      <c r="Y155" s="17" t="s">
        <v>1463</v>
      </c>
      <c r="Z155" s="17" t="s">
        <v>133</v>
      </c>
      <c r="AA155" s="17" t="s">
        <v>512</v>
      </c>
      <c r="AB155" s="17" t="s">
        <v>187</v>
      </c>
      <c r="AC155" s="35" t="s">
        <v>1682</v>
      </c>
      <c r="AD155" s="17" t="s">
        <v>1465</v>
      </c>
      <c r="AE155" s="17">
        <v>1</v>
      </c>
      <c r="AF155" s="17" t="s">
        <v>1684</v>
      </c>
      <c r="AG155" s="20" t="s">
        <v>1466</v>
      </c>
      <c r="AH155" s="17" t="s">
        <v>1467</v>
      </c>
      <c r="AI155" s="17"/>
      <c r="AJ155" s="20"/>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2">
        <v>17.5</v>
      </c>
      <c r="CO155" s="17">
        <v>6.94</v>
      </c>
      <c r="CP155" s="22" t="s">
        <v>141</v>
      </c>
      <c r="CQ155" s="22" t="s">
        <v>134</v>
      </c>
      <c r="CR155" s="22" t="s">
        <v>141</v>
      </c>
      <c r="CS155" s="22" t="s">
        <v>141</v>
      </c>
      <c r="CT155" s="22" t="s">
        <v>141</v>
      </c>
      <c r="CU155" s="22" t="s">
        <v>134</v>
      </c>
      <c r="CV155" s="22" t="s">
        <v>142</v>
      </c>
      <c r="CW155" s="22" t="s">
        <v>141</v>
      </c>
      <c r="CX155" s="22" t="s">
        <v>141</v>
      </c>
      <c r="CY155" s="22" t="s">
        <v>134</v>
      </c>
      <c r="CZ155" s="22" t="s">
        <v>134</v>
      </c>
      <c r="DA155" s="22" t="str">
        <f t="shared" ref="DA155" si="15">+AB155</f>
        <v>F</v>
      </c>
      <c r="DB155" s="22" t="s">
        <v>143</v>
      </c>
      <c r="DC155" s="22" t="s">
        <v>141</v>
      </c>
      <c r="DD155" s="22" t="s">
        <v>141</v>
      </c>
      <c r="DE155" s="22" t="s">
        <v>141</v>
      </c>
      <c r="DF155" s="22" t="s">
        <v>141</v>
      </c>
      <c r="DG155" s="22" t="s">
        <v>461</v>
      </c>
      <c r="DH155" s="22" t="s">
        <v>141</v>
      </c>
      <c r="DI155" s="22" t="s">
        <v>141</v>
      </c>
      <c r="DJ155" s="22" t="s">
        <v>134</v>
      </c>
      <c r="DK155" s="22" t="s">
        <v>142</v>
      </c>
      <c r="DL155" s="22" t="s">
        <v>142</v>
      </c>
    </row>
    <row r="156" spans="1:116" ht="31.5" customHeight="1" x14ac:dyDescent="0.3">
      <c r="A156" s="55"/>
      <c r="B156" s="17" t="s">
        <v>481</v>
      </c>
      <c r="C156" s="29" t="s">
        <v>1610</v>
      </c>
      <c r="D156" s="17" t="s">
        <v>1695</v>
      </c>
      <c r="E156" s="17">
        <v>94051190</v>
      </c>
      <c r="F156" s="17" t="s">
        <v>1450</v>
      </c>
      <c r="G156" s="17" t="s">
        <v>1450</v>
      </c>
      <c r="H156" s="17" t="s">
        <v>1451</v>
      </c>
      <c r="I156" s="18">
        <v>1270</v>
      </c>
      <c r="J156" s="50" t="s">
        <v>1359</v>
      </c>
      <c r="K156" s="17" t="s">
        <v>1617</v>
      </c>
      <c r="L156" s="17" t="s">
        <v>542</v>
      </c>
      <c r="M156" s="17">
        <v>2024</v>
      </c>
      <c r="N156" s="19" t="s">
        <v>1721</v>
      </c>
      <c r="O156" s="20" t="s">
        <v>1694</v>
      </c>
      <c r="P156" s="20" t="s">
        <v>1693</v>
      </c>
      <c r="Q156" s="20" t="s">
        <v>1692</v>
      </c>
      <c r="R156" s="20" t="s">
        <v>1691</v>
      </c>
      <c r="S156" s="20" t="s">
        <v>1690</v>
      </c>
      <c r="T156" s="20" t="s">
        <v>1685</v>
      </c>
      <c r="U156" s="20" t="s">
        <v>1686</v>
      </c>
      <c r="V156" s="20" t="s">
        <v>1687</v>
      </c>
      <c r="W156" s="20" t="s">
        <v>1688</v>
      </c>
      <c r="X156" s="20" t="s">
        <v>1689</v>
      </c>
      <c r="Y156" s="17" t="s">
        <v>1463</v>
      </c>
      <c r="Z156" s="17" t="s">
        <v>133</v>
      </c>
      <c r="AA156" s="17" t="s">
        <v>512</v>
      </c>
      <c r="AB156" s="17" t="s">
        <v>187</v>
      </c>
      <c r="AC156" s="35" t="s">
        <v>1682</v>
      </c>
      <c r="AD156" s="17" t="s">
        <v>1465</v>
      </c>
      <c r="AE156" s="17">
        <v>1</v>
      </c>
      <c r="AF156" s="17" t="s">
        <v>1684</v>
      </c>
      <c r="AG156" s="20" t="s">
        <v>1466</v>
      </c>
      <c r="AH156" s="17" t="s">
        <v>1467</v>
      </c>
      <c r="AI156" s="17"/>
      <c r="AJ156" s="20"/>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2">
        <v>17.5</v>
      </c>
      <c r="CO156" s="17">
        <v>6.94</v>
      </c>
      <c r="CP156" s="22" t="s">
        <v>141</v>
      </c>
      <c r="CQ156" s="22" t="s">
        <v>134</v>
      </c>
      <c r="CR156" s="22" t="s">
        <v>141</v>
      </c>
      <c r="CS156" s="22" t="s">
        <v>141</v>
      </c>
      <c r="CT156" s="22" t="s">
        <v>141</v>
      </c>
      <c r="CU156" s="22" t="s">
        <v>134</v>
      </c>
      <c r="CV156" s="22" t="s">
        <v>142</v>
      </c>
      <c r="CW156" s="22" t="s">
        <v>141</v>
      </c>
      <c r="CX156" s="22" t="s">
        <v>141</v>
      </c>
      <c r="CY156" s="22" t="s">
        <v>134</v>
      </c>
      <c r="CZ156" s="22" t="s">
        <v>134</v>
      </c>
      <c r="DA156" s="22" t="str">
        <f t="shared" ref="DA156:DA160" si="16">+AB156</f>
        <v>F</v>
      </c>
      <c r="DB156" s="22" t="s">
        <v>143</v>
      </c>
      <c r="DC156" s="22" t="s">
        <v>141</v>
      </c>
      <c r="DD156" s="22" t="s">
        <v>141</v>
      </c>
      <c r="DE156" s="22" t="s">
        <v>141</v>
      </c>
      <c r="DF156" s="22" t="s">
        <v>141</v>
      </c>
      <c r="DG156" s="22" t="s">
        <v>461</v>
      </c>
      <c r="DH156" s="22" t="s">
        <v>141</v>
      </c>
      <c r="DI156" s="22" t="s">
        <v>141</v>
      </c>
      <c r="DJ156" s="22" t="s">
        <v>134</v>
      </c>
      <c r="DK156" s="22" t="s">
        <v>142</v>
      </c>
      <c r="DL156" s="22" t="s">
        <v>142</v>
      </c>
    </row>
    <row r="157" spans="1:116" ht="31.5" customHeight="1" x14ac:dyDescent="0.3">
      <c r="A157" s="55"/>
      <c r="B157" s="17" t="s">
        <v>481</v>
      </c>
      <c r="C157" s="29" t="s">
        <v>1610</v>
      </c>
      <c r="D157" s="17" t="s">
        <v>1696</v>
      </c>
      <c r="E157" s="17">
        <v>94051190</v>
      </c>
      <c r="F157" s="17" t="s">
        <v>1678</v>
      </c>
      <c r="G157" s="17" t="s">
        <v>1678</v>
      </c>
      <c r="H157" s="17" t="s">
        <v>1451</v>
      </c>
      <c r="I157" s="18">
        <v>1970</v>
      </c>
      <c r="J157" s="50" t="s">
        <v>1361</v>
      </c>
      <c r="K157" s="17" t="s">
        <v>1617</v>
      </c>
      <c r="L157" s="17" t="s">
        <v>542</v>
      </c>
      <c r="M157" s="17">
        <v>2024</v>
      </c>
      <c r="N157" s="19">
        <v>8015086015864</v>
      </c>
      <c r="O157" s="20" t="s">
        <v>1694</v>
      </c>
      <c r="P157" s="20" t="s">
        <v>1693</v>
      </c>
      <c r="Q157" s="20" t="s">
        <v>1692</v>
      </c>
      <c r="R157" s="20" t="s">
        <v>1691</v>
      </c>
      <c r="S157" s="20" t="s">
        <v>1690</v>
      </c>
      <c r="T157" s="20" t="s">
        <v>1685</v>
      </c>
      <c r="U157" s="20" t="s">
        <v>1686</v>
      </c>
      <c r="V157" s="20" t="s">
        <v>1687</v>
      </c>
      <c r="W157" s="20" t="s">
        <v>1688</v>
      </c>
      <c r="X157" s="20" t="s">
        <v>1689</v>
      </c>
      <c r="Y157" s="17" t="s">
        <v>1463</v>
      </c>
      <c r="Z157" s="17" t="s">
        <v>133</v>
      </c>
      <c r="AA157" s="17" t="s">
        <v>512</v>
      </c>
      <c r="AB157" s="17" t="s">
        <v>187</v>
      </c>
      <c r="AC157" s="35" t="s">
        <v>1682</v>
      </c>
      <c r="AD157" s="17" t="s">
        <v>1465</v>
      </c>
      <c r="AE157" s="17">
        <v>1</v>
      </c>
      <c r="AF157" s="17" t="s">
        <v>1684</v>
      </c>
      <c r="AG157" s="20" t="s">
        <v>1466</v>
      </c>
      <c r="AH157" s="17" t="s">
        <v>1467</v>
      </c>
      <c r="AI157" s="17"/>
      <c r="AJ157" s="20"/>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2">
        <v>17.5</v>
      </c>
      <c r="CO157" s="17">
        <v>6.94</v>
      </c>
      <c r="CP157" s="22" t="s">
        <v>141</v>
      </c>
      <c r="CQ157" s="22" t="s">
        <v>134</v>
      </c>
      <c r="CR157" s="22" t="s">
        <v>141</v>
      </c>
      <c r="CS157" s="22" t="s">
        <v>141</v>
      </c>
      <c r="CT157" s="22" t="s">
        <v>141</v>
      </c>
      <c r="CU157" s="22" t="s">
        <v>134</v>
      </c>
      <c r="CV157" s="22" t="s">
        <v>142</v>
      </c>
      <c r="CW157" s="22" t="s">
        <v>141</v>
      </c>
      <c r="CX157" s="22" t="s">
        <v>141</v>
      </c>
      <c r="CY157" s="22" t="s">
        <v>134</v>
      </c>
      <c r="CZ157" s="22" t="s">
        <v>134</v>
      </c>
      <c r="DA157" s="22" t="str">
        <f t="shared" si="16"/>
        <v>F</v>
      </c>
      <c r="DB157" s="22" t="s">
        <v>143</v>
      </c>
      <c r="DC157" s="22" t="s">
        <v>141</v>
      </c>
      <c r="DD157" s="22" t="s">
        <v>141</v>
      </c>
      <c r="DE157" s="22" t="s">
        <v>141</v>
      </c>
      <c r="DF157" s="22" t="s">
        <v>141</v>
      </c>
      <c r="DG157" s="22" t="s">
        <v>461</v>
      </c>
      <c r="DH157" s="22" t="s">
        <v>141</v>
      </c>
      <c r="DI157" s="22" t="s">
        <v>141</v>
      </c>
      <c r="DJ157" s="22" t="s">
        <v>134</v>
      </c>
      <c r="DK157" s="22" t="s">
        <v>142</v>
      </c>
      <c r="DL157" s="22" t="s">
        <v>142</v>
      </c>
    </row>
    <row r="158" spans="1:116" ht="31.5" customHeight="1" x14ac:dyDescent="0.3">
      <c r="A158" s="55"/>
      <c r="B158" s="17" t="s">
        <v>481</v>
      </c>
      <c r="C158" s="29" t="s">
        <v>1610</v>
      </c>
      <c r="D158" s="17" t="s">
        <v>1700</v>
      </c>
      <c r="E158" s="17">
        <v>94051190</v>
      </c>
      <c r="F158" s="17" t="s">
        <v>121</v>
      </c>
      <c r="G158" s="17" t="s">
        <v>121</v>
      </c>
      <c r="H158" s="17" t="s">
        <v>1451</v>
      </c>
      <c r="I158" s="18">
        <v>1100</v>
      </c>
      <c r="J158" s="50" t="s">
        <v>1362</v>
      </c>
      <c r="K158" s="17" t="s">
        <v>1617</v>
      </c>
      <c r="L158" s="17" t="s">
        <v>542</v>
      </c>
      <c r="M158" s="17">
        <v>2024</v>
      </c>
      <c r="N158" s="19">
        <v>8015086015611</v>
      </c>
      <c r="O158" s="20" t="s">
        <v>1694</v>
      </c>
      <c r="P158" s="20" t="s">
        <v>1693</v>
      </c>
      <c r="Q158" s="20" t="s">
        <v>1692</v>
      </c>
      <c r="R158" s="20" t="s">
        <v>1691</v>
      </c>
      <c r="S158" s="20" t="s">
        <v>1690</v>
      </c>
      <c r="T158" s="20" t="s">
        <v>1685</v>
      </c>
      <c r="U158" s="20" t="s">
        <v>1686</v>
      </c>
      <c r="V158" s="20" t="s">
        <v>1687</v>
      </c>
      <c r="W158" s="20" t="s">
        <v>1688</v>
      </c>
      <c r="X158" s="20" t="s">
        <v>1689</v>
      </c>
      <c r="Y158" s="17" t="s">
        <v>1463</v>
      </c>
      <c r="Z158" s="17" t="s">
        <v>133</v>
      </c>
      <c r="AA158" s="17" t="s">
        <v>512</v>
      </c>
      <c r="AB158" s="17" t="s">
        <v>187</v>
      </c>
      <c r="AC158" s="35" t="s">
        <v>1682</v>
      </c>
      <c r="AD158" s="17" t="s">
        <v>1465</v>
      </c>
      <c r="AE158" s="17">
        <v>1</v>
      </c>
      <c r="AF158" s="17" t="s">
        <v>1684</v>
      </c>
      <c r="AG158" s="20" t="s">
        <v>1466</v>
      </c>
      <c r="AH158" s="17" t="s">
        <v>1467</v>
      </c>
      <c r="AI158" s="17"/>
      <c r="AJ158" s="20"/>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2">
        <v>17.5</v>
      </c>
      <c r="CO158" s="17">
        <v>6.94</v>
      </c>
      <c r="CP158" s="22" t="s">
        <v>141</v>
      </c>
      <c r="CQ158" s="22" t="s">
        <v>134</v>
      </c>
      <c r="CR158" s="22" t="s">
        <v>141</v>
      </c>
      <c r="CS158" s="22" t="s">
        <v>141</v>
      </c>
      <c r="CT158" s="22" t="s">
        <v>141</v>
      </c>
      <c r="CU158" s="22" t="s">
        <v>134</v>
      </c>
      <c r="CV158" s="22" t="s">
        <v>142</v>
      </c>
      <c r="CW158" s="22" t="s">
        <v>141</v>
      </c>
      <c r="CX158" s="22" t="s">
        <v>141</v>
      </c>
      <c r="CY158" s="22" t="s">
        <v>134</v>
      </c>
      <c r="CZ158" s="22" t="s">
        <v>134</v>
      </c>
      <c r="DA158" s="22" t="str">
        <f t="shared" si="16"/>
        <v>F</v>
      </c>
      <c r="DB158" s="22" t="s">
        <v>143</v>
      </c>
      <c r="DC158" s="22" t="s">
        <v>141</v>
      </c>
      <c r="DD158" s="22" t="s">
        <v>141</v>
      </c>
      <c r="DE158" s="22" t="s">
        <v>141</v>
      </c>
      <c r="DF158" s="22" t="s">
        <v>141</v>
      </c>
      <c r="DG158" s="22" t="s">
        <v>461</v>
      </c>
      <c r="DH158" s="22" t="s">
        <v>141</v>
      </c>
      <c r="DI158" s="22" t="s">
        <v>141</v>
      </c>
      <c r="DJ158" s="22" t="s">
        <v>134</v>
      </c>
      <c r="DK158" s="22" t="s">
        <v>142</v>
      </c>
      <c r="DL158" s="22" t="s">
        <v>142</v>
      </c>
    </row>
    <row r="159" spans="1:116" ht="31.5" customHeight="1" x14ac:dyDescent="0.3">
      <c r="A159" s="55"/>
      <c r="B159" s="17" t="s">
        <v>481</v>
      </c>
      <c r="C159" s="29" t="s">
        <v>1610</v>
      </c>
      <c r="D159" s="17" t="s">
        <v>1697</v>
      </c>
      <c r="E159" s="17">
        <v>94051190</v>
      </c>
      <c r="F159" s="17" t="s">
        <v>1450</v>
      </c>
      <c r="G159" s="17" t="s">
        <v>1450</v>
      </c>
      <c r="H159" s="17" t="s">
        <v>1451</v>
      </c>
      <c r="I159" s="18">
        <v>1270</v>
      </c>
      <c r="J159" s="50" t="s">
        <v>1359</v>
      </c>
      <c r="K159" s="17" t="s">
        <v>1617</v>
      </c>
      <c r="L159" s="17" t="s">
        <v>542</v>
      </c>
      <c r="M159" s="17">
        <v>2024</v>
      </c>
      <c r="N159" s="19" t="s">
        <v>1721</v>
      </c>
      <c r="O159" s="20" t="s">
        <v>1694</v>
      </c>
      <c r="P159" s="20" t="s">
        <v>1693</v>
      </c>
      <c r="Q159" s="20" t="s">
        <v>1692</v>
      </c>
      <c r="R159" s="20" t="s">
        <v>1691</v>
      </c>
      <c r="S159" s="20" t="s">
        <v>1690</v>
      </c>
      <c r="T159" s="20" t="s">
        <v>1685</v>
      </c>
      <c r="U159" s="20" t="s">
        <v>1686</v>
      </c>
      <c r="V159" s="20" t="s">
        <v>1687</v>
      </c>
      <c r="W159" s="20" t="s">
        <v>1688</v>
      </c>
      <c r="X159" s="20" t="s">
        <v>1689</v>
      </c>
      <c r="Y159" s="17" t="s">
        <v>1463</v>
      </c>
      <c r="Z159" s="17" t="s">
        <v>133</v>
      </c>
      <c r="AA159" s="17" t="s">
        <v>512</v>
      </c>
      <c r="AB159" s="17" t="s">
        <v>187</v>
      </c>
      <c r="AC159" s="35" t="s">
        <v>1682</v>
      </c>
      <c r="AD159" s="17" t="s">
        <v>1465</v>
      </c>
      <c r="AE159" s="17">
        <v>1</v>
      </c>
      <c r="AF159" s="17" t="s">
        <v>1684</v>
      </c>
      <c r="AG159" s="20" t="s">
        <v>1466</v>
      </c>
      <c r="AH159" s="17" t="s">
        <v>1467</v>
      </c>
      <c r="AI159" s="17"/>
      <c r="AJ159" s="20"/>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2">
        <v>17.5</v>
      </c>
      <c r="CO159" s="17">
        <v>6.94</v>
      </c>
      <c r="CP159" s="22" t="s">
        <v>141</v>
      </c>
      <c r="CQ159" s="22" t="s">
        <v>134</v>
      </c>
      <c r="CR159" s="22" t="s">
        <v>141</v>
      </c>
      <c r="CS159" s="22" t="s">
        <v>141</v>
      </c>
      <c r="CT159" s="22" t="s">
        <v>141</v>
      </c>
      <c r="CU159" s="22" t="s">
        <v>134</v>
      </c>
      <c r="CV159" s="22" t="s">
        <v>142</v>
      </c>
      <c r="CW159" s="22" t="s">
        <v>141</v>
      </c>
      <c r="CX159" s="22" t="s">
        <v>141</v>
      </c>
      <c r="CY159" s="22" t="s">
        <v>134</v>
      </c>
      <c r="CZ159" s="22" t="s">
        <v>134</v>
      </c>
      <c r="DA159" s="22" t="str">
        <f t="shared" si="16"/>
        <v>F</v>
      </c>
      <c r="DB159" s="22" t="s">
        <v>143</v>
      </c>
      <c r="DC159" s="22" t="s">
        <v>141</v>
      </c>
      <c r="DD159" s="22" t="s">
        <v>141</v>
      </c>
      <c r="DE159" s="22" t="s">
        <v>141</v>
      </c>
      <c r="DF159" s="22" t="s">
        <v>141</v>
      </c>
      <c r="DG159" s="22" t="s">
        <v>461</v>
      </c>
      <c r="DH159" s="22" t="s">
        <v>141</v>
      </c>
      <c r="DI159" s="22" t="s">
        <v>141</v>
      </c>
      <c r="DJ159" s="22" t="s">
        <v>134</v>
      </c>
      <c r="DK159" s="22" t="s">
        <v>142</v>
      </c>
      <c r="DL159" s="22" t="s">
        <v>142</v>
      </c>
    </row>
    <row r="160" spans="1:116" ht="31.5" customHeight="1" x14ac:dyDescent="0.3">
      <c r="A160" s="55"/>
      <c r="B160" s="17" t="s">
        <v>481</v>
      </c>
      <c r="C160" s="29" t="s">
        <v>1610</v>
      </c>
      <c r="D160" s="17" t="s">
        <v>1698</v>
      </c>
      <c r="E160" s="17">
        <v>94051190</v>
      </c>
      <c r="F160" s="17" t="s">
        <v>1678</v>
      </c>
      <c r="G160" s="17" t="s">
        <v>1678</v>
      </c>
      <c r="H160" s="17" t="s">
        <v>1451</v>
      </c>
      <c r="I160" s="18">
        <v>1970</v>
      </c>
      <c r="J160" s="50" t="s">
        <v>1361</v>
      </c>
      <c r="K160" s="17" t="s">
        <v>1617</v>
      </c>
      <c r="L160" s="17" t="s">
        <v>542</v>
      </c>
      <c r="M160" s="17">
        <v>2024</v>
      </c>
      <c r="N160" s="19">
        <v>8015086015871</v>
      </c>
      <c r="O160" s="20" t="s">
        <v>1694</v>
      </c>
      <c r="P160" s="20" t="s">
        <v>1693</v>
      </c>
      <c r="Q160" s="20" t="s">
        <v>1692</v>
      </c>
      <c r="R160" s="20" t="s">
        <v>1691</v>
      </c>
      <c r="S160" s="20" t="s">
        <v>1690</v>
      </c>
      <c r="T160" s="20" t="s">
        <v>1685</v>
      </c>
      <c r="U160" s="20" t="s">
        <v>1686</v>
      </c>
      <c r="V160" s="20" t="s">
        <v>1687</v>
      </c>
      <c r="W160" s="20" t="s">
        <v>1688</v>
      </c>
      <c r="X160" s="20" t="s">
        <v>1689</v>
      </c>
      <c r="Y160" s="17" t="s">
        <v>1463</v>
      </c>
      <c r="Z160" s="17" t="s">
        <v>133</v>
      </c>
      <c r="AA160" s="17" t="s">
        <v>512</v>
      </c>
      <c r="AB160" s="17" t="s">
        <v>187</v>
      </c>
      <c r="AC160" s="35" t="s">
        <v>1682</v>
      </c>
      <c r="AD160" s="17" t="s">
        <v>1465</v>
      </c>
      <c r="AE160" s="17">
        <v>1</v>
      </c>
      <c r="AF160" s="17" t="s">
        <v>1684</v>
      </c>
      <c r="AG160" s="20" t="s">
        <v>1466</v>
      </c>
      <c r="AH160" s="17" t="s">
        <v>1467</v>
      </c>
      <c r="AI160" s="17"/>
      <c r="AJ160" s="20"/>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2">
        <v>17.5</v>
      </c>
      <c r="CO160" s="17">
        <v>6.94</v>
      </c>
      <c r="CP160" s="22" t="s">
        <v>141</v>
      </c>
      <c r="CQ160" s="22" t="s">
        <v>134</v>
      </c>
      <c r="CR160" s="22" t="s">
        <v>141</v>
      </c>
      <c r="CS160" s="22" t="s">
        <v>141</v>
      </c>
      <c r="CT160" s="22" t="s">
        <v>141</v>
      </c>
      <c r="CU160" s="22" t="s">
        <v>134</v>
      </c>
      <c r="CV160" s="22" t="s">
        <v>142</v>
      </c>
      <c r="CW160" s="22" t="s">
        <v>141</v>
      </c>
      <c r="CX160" s="22" t="s">
        <v>141</v>
      </c>
      <c r="CY160" s="22" t="s">
        <v>134</v>
      </c>
      <c r="CZ160" s="22" t="s">
        <v>134</v>
      </c>
      <c r="DA160" s="22" t="str">
        <f t="shared" si="16"/>
        <v>F</v>
      </c>
      <c r="DB160" s="22" t="s">
        <v>143</v>
      </c>
      <c r="DC160" s="22" t="s">
        <v>141</v>
      </c>
      <c r="DD160" s="22" t="s">
        <v>141</v>
      </c>
      <c r="DE160" s="22" t="s">
        <v>141</v>
      </c>
      <c r="DF160" s="22" t="s">
        <v>141</v>
      </c>
      <c r="DG160" s="22" t="s">
        <v>461</v>
      </c>
      <c r="DH160" s="22" t="s">
        <v>141</v>
      </c>
      <c r="DI160" s="22" t="s">
        <v>141</v>
      </c>
      <c r="DJ160" s="22" t="s">
        <v>134</v>
      </c>
      <c r="DK160" s="22" t="s">
        <v>142</v>
      </c>
      <c r="DL160" s="22" t="s">
        <v>142</v>
      </c>
    </row>
    <row r="161" spans="1:116" ht="105.6" customHeight="1" x14ac:dyDescent="0.3">
      <c r="A161" s="26"/>
      <c r="B161" s="17" t="s">
        <v>481</v>
      </c>
      <c r="C161" s="29" t="s">
        <v>1468</v>
      </c>
      <c r="D161" s="17" t="s">
        <v>1469</v>
      </c>
      <c r="E161" s="17">
        <v>94051190</v>
      </c>
      <c r="F161" s="17" t="s">
        <v>145</v>
      </c>
      <c r="G161" s="17" t="s">
        <v>445</v>
      </c>
      <c r="H161" s="17" t="s">
        <v>391</v>
      </c>
      <c r="I161" s="18">
        <f>+VLOOKUP(D161,'[2]2024 Pricelist 1st May'!$B$6:$F$248,5,0)</f>
        <v>680</v>
      </c>
      <c r="J161" s="18" t="s">
        <v>1362</v>
      </c>
      <c r="K161" s="17"/>
      <c r="L161" s="17" t="s">
        <v>1470</v>
      </c>
      <c r="M161" s="17">
        <v>2023</v>
      </c>
      <c r="N161" s="19">
        <v>8015086013884</v>
      </c>
      <c r="O161" s="20" t="s">
        <v>1471</v>
      </c>
      <c r="P161" s="20" t="s">
        <v>1472</v>
      </c>
      <c r="Q161" s="20" t="s">
        <v>1473</v>
      </c>
      <c r="R161" s="20" t="s">
        <v>1474</v>
      </c>
      <c r="S161" s="20" t="s">
        <v>1475</v>
      </c>
      <c r="T161" s="20" t="s">
        <v>1476</v>
      </c>
      <c r="U161" s="20" t="s">
        <v>1477</v>
      </c>
      <c r="V161" s="20" t="s">
        <v>1478</v>
      </c>
      <c r="W161" s="20" t="s">
        <v>1479</v>
      </c>
      <c r="X161" s="20" t="s">
        <v>1480</v>
      </c>
      <c r="Y161" s="17" t="s">
        <v>1481</v>
      </c>
      <c r="Z161" s="17" t="s">
        <v>133</v>
      </c>
      <c r="AA161" s="17" t="s">
        <v>512</v>
      </c>
      <c r="AB161" s="17" t="s">
        <v>187</v>
      </c>
      <c r="AC161" s="35" t="s">
        <v>1482</v>
      </c>
      <c r="AD161" s="17" t="s">
        <v>1465</v>
      </c>
      <c r="AE161" s="17">
        <v>1</v>
      </c>
      <c r="AF161" s="17" t="s">
        <v>684</v>
      </c>
      <c r="AG161" s="20" t="s">
        <v>1483</v>
      </c>
      <c r="AH161" s="17" t="s">
        <v>1484</v>
      </c>
      <c r="AI161" s="17"/>
      <c r="AJ161" s="20"/>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2">
        <v>5.5</v>
      </c>
      <c r="CO161" s="17">
        <v>4.2</v>
      </c>
      <c r="CP161" s="22" t="s">
        <v>141</v>
      </c>
      <c r="CQ161" s="22" t="s">
        <v>134</v>
      </c>
      <c r="CR161" s="22" t="s">
        <v>141</v>
      </c>
      <c r="CS161" s="22" t="s">
        <v>141</v>
      </c>
      <c r="CT161" s="22" t="s">
        <v>141</v>
      </c>
      <c r="CU161" s="22" t="s">
        <v>134</v>
      </c>
      <c r="CV161" s="22" t="s">
        <v>142</v>
      </c>
      <c r="CW161" s="22" t="s">
        <v>141</v>
      </c>
      <c r="CX161" s="22" t="s">
        <v>141</v>
      </c>
      <c r="CY161" s="22" t="s">
        <v>134</v>
      </c>
      <c r="CZ161" s="22" t="s">
        <v>134</v>
      </c>
      <c r="DA161" s="22" t="str">
        <f t="shared" ref="DA161" si="17">+AB161</f>
        <v>F</v>
      </c>
      <c r="DB161" s="22" t="s">
        <v>143</v>
      </c>
      <c r="DC161" s="22" t="s">
        <v>141</v>
      </c>
      <c r="DD161" s="22" t="s">
        <v>141</v>
      </c>
      <c r="DE161" s="22" t="s">
        <v>141</v>
      </c>
      <c r="DF161" s="22" t="s">
        <v>141</v>
      </c>
      <c r="DG161" s="22" t="s">
        <v>461</v>
      </c>
      <c r="DH161" s="22" t="s">
        <v>141</v>
      </c>
      <c r="DI161" s="22" t="s">
        <v>141</v>
      </c>
      <c r="DJ161" s="22" t="s">
        <v>134</v>
      </c>
      <c r="DK161" s="22" t="s">
        <v>142</v>
      </c>
      <c r="DL161" s="22" t="s">
        <v>142</v>
      </c>
    </row>
    <row r="162" spans="1:116" ht="120" customHeight="1" x14ac:dyDescent="0.3">
      <c r="A162" s="51"/>
      <c r="B162" s="17" t="s">
        <v>481</v>
      </c>
      <c r="C162" s="29" t="s">
        <v>720</v>
      </c>
      <c r="D162" s="17" t="s">
        <v>721</v>
      </c>
      <c r="E162" s="17">
        <v>94051190</v>
      </c>
      <c r="F162" s="17" t="s">
        <v>145</v>
      </c>
      <c r="G162" s="17" t="s">
        <v>390</v>
      </c>
      <c r="H162" s="17" t="s">
        <v>391</v>
      </c>
      <c r="I162" s="18">
        <f>+VLOOKUP(D162,'[2]2024 Pricelist 1st May'!$B$6:$F$248,5,0)</f>
        <v>270</v>
      </c>
      <c r="J162" s="18" t="s">
        <v>1413</v>
      </c>
      <c r="K162" s="17"/>
      <c r="L162" s="17" t="s">
        <v>393</v>
      </c>
      <c r="M162" s="17">
        <v>2015</v>
      </c>
      <c r="N162" s="19">
        <v>8015086009665</v>
      </c>
      <c r="O162" s="20" t="s">
        <v>722</v>
      </c>
      <c r="P162" s="20" t="s">
        <v>723</v>
      </c>
      <c r="Q162" s="20" t="s">
        <v>724</v>
      </c>
      <c r="R162" s="20" t="s">
        <v>725</v>
      </c>
      <c r="S162" s="20" t="s">
        <v>726</v>
      </c>
      <c r="T162" s="20" t="s">
        <v>727</v>
      </c>
      <c r="U162" s="20" t="s">
        <v>728</v>
      </c>
      <c r="V162" s="20" t="s">
        <v>729</v>
      </c>
      <c r="W162" s="20" t="s">
        <v>730</v>
      </c>
      <c r="X162" s="20" t="s">
        <v>731</v>
      </c>
      <c r="Y162" s="17" t="s">
        <v>732</v>
      </c>
      <c r="Z162" s="17" t="s">
        <v>133</v>
      </c>
      <c r="AA162" s="17" t="s">
        <v>134</v>
      </c>
      <c r="AB162" s="21" t="s">
        <v>135</v>
      </c>
      <c r="AC162" s="20" t="s">
        <v>395</v>
      </c>
      <c r="AD162" s="17" t="s">
        <v>136</v>
      </c>
      <c r="AE162" s="17">
        <v>2</v>
      </c>
      <c r="AF162" s="17" t="s">
        <v>382</v>
      </c>
      <c r="AG162" s="17" t="s">
        <v>383</v>
      </c>
      <c r="AH162" s="17" t="s">
        <v>1552</v>
      </c>
      <c r="AI162" s="17" t="s">
        <v>733</v>
      </c>
      <c r="AJ162" s="17" t="s">
        <v>385</v>
      </c>
      <c r="AK162" s="17" t="s">
        <v>1553</v>
      </c>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v>1.26</v>
      </c>
      <c r="CO162" s="17">
        <v>0.69</v>
      </c>
      <c r="CP162" s="22" t="s">
        <v>141</v>
      </c>
      <c r="CQ162" s="22" t="s">
        <v>134</v>
      </c>
      <c r="CR162" s="22" t="s">
        <v>141</v>
      </c>
      <c r="CS162" s="22" t="s">
        <v>141</v>
      </c>
      <c r="CT162" s="22" t="s">
        <v>141</v>
      </c>
      <c r="CU162" s="22" t="s">
        <v>134</v>
      </c>
      <c r="CV162" s="22" t="s">
        <v>142</v>
      </c>
      <c r="CW162" s="22" t="s">
        <v>141</v>
      </c>
      <c r="CX162" s="22" t="s">
        <v>141</v>
      </c>
      <c r="CY162" s="22" t="s">
        <v>134</v>
      </c>
      <c r="CZ162" s="22" t="s">
        <v>134</v>
      </c>
      <c r="DA162" s="22" t="str">
        <f t="shared" ref="DA162:DA230" si="18">+AB162</f>
        <v>-</v>
      </c>
      <c r="DB162" s="22" t="s">
        <v>143</v>
      </c>
      <c r="DC162" s="22" t="s">
        <v>141</v>
      </c>
      <c r="DD162" s="22" t="s">
        <v>141</v>
      </c>
      <c r="DE162" s="22" t="s">
        <v>141</v>
      </c>
      <c r="DF162" s="22" t="s">
        <v>141</v>
      </c>
      <c r="DG162" s="22"/>
      <c r="DH162" s="22" t="s">
        <v>141</v>
      </c>
      <c r="DI162" s="22" t="s">
        <v>141</v>
      </c>
      <c r="DJ162" s="22" t="s">
        <v>134</v>
      </c>
      <c r="DK162" s="22" t="s">
        <v>142</v>
      </c>
      <c r="DL162" s="22" t="s">
        <v>142</v>
      </c>
    </row>
    <row r="163" spans="1:116" ht="14.4" customHeight="1" x14ac:dyDescent="0.3">
      <c r="A163" s="52"/>
      <c r="B163" s="17" t="s">
        <v>481</v>
      </c>
      <c r="C163" s="29" t="s">
        <v>720</v>
      </c>
      <c r="D163" s="17" t="s">
        <v>734</v>
      </c>
      <c r="E163" s="17">
        <v>94051190</v>
      </c>
      <c r="F163" s="17" t="s">
        <v>192</v>
      </c>
      <c r="G163" s="17" t="s">
        <v>390</v>
      </c>
      <c r="H163" s="17" t="s">
        <v>391</v>
      </c>
      <c r="I163" s="18">
        <f>+VLOOKUP(D163,'[2]2024 Pricelist 1st May'!$B$6:$F$248,5,0)</f>
        <v>270</v>
      </c>
      <c r="J163" s="18" t="s">
        <v>1413</v>
      </c>
      <c r="K163" s="17"/>
      <c r="L163" s="17" t="s">
        <v>393</v>
      </c>
      <c r="M163" s="17">
        <v>2015</v>
      </c>
      <c r="N163" s="19">
        <v>8015086009672</v>
      </c>
      <c r="O163" s="20" t="s">
        <v>722</v>
      </c>
      <c r="P163" s="20" t="s">
        <v>723</v>
      </c>
      <c r="Q163" s="20" t="s">
        <v>724</v>
      </c>
      <c r="R163" s="20" t="s">
        <v>725</v>
      </c>
      <c r="S163" s="20" t="s">
        <v>726</v>
      </c>
      <c r="T163" s="20" t="s">
        <v>727</v>
      </c>
      <c r="U163" s="20" t="s">
        <v>728</v>
      </c>
      <c r="V163" s="20" t="s">
        <v>729</v>
      </c>
      <c r="W163" s="20" t="s">
        <v>730</v>
      </c>
      <c r="X163" s="20" t="s">
        <v>731</v>
      </c>
      <c r="Y163" s="17" t="s">
        <v>732</v>
      </c>
      <c r="Z163" s="17" t="s">
        <v>133</v>
      </c>
      <c r="AA163" s="17" t="s">
        <v>134</v>
      </c>
      <c r="AB163" s="21" t="s">
        <v>135</v>
      </c>
      <c r="AC163" s="20" t="s">
        <v>395</v>
      </c>
      <c r="AD163" s="17" t="s">
        <v>136</v>
      </c>
      <c r="AE163" s="17">
        <v>2</v>
      </c>
      <c r="AF163" s="17" t="s">
        <v>382</v>
      </c>
      <c r="AG163" s="17" t="s">
        <v>383</v>
      </c>
      <c r="AH163" s="17" t="s">
        <v>1552</v>
      </c>
      <c r="AI163" s="17" t="s">
        <v>733</v>
      </c>
      <c r="AJ163" s="17" t="s">
        <v>385</v>
      </c>
      <c r="AK163" s="17" t="s">
        <v>1553</v>
      </c>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v>1.26</v>
      </c>
      <c r="CO163" s="17">
        <v>0.69</v>
      </c>
      <c r="CP163" s="22" t="s">
        <v>141</v>
      </c>
      <c r="CQ163" s="22" t="s">
        <v>134</v>
      </c>
      <c r="CR163" s="22" t="s">
        <v>141</v>
      </c>
      <c r="CS163" s="22" t="s">
        <v>141</v>
      </c>
      <c r="CT163" s="22" t="s">
        <v>141</v>
      </c>
      <c r="CU163" s="22" t="s">
        <v>134</v>
      </c>
      <c r="CV163" s="22" t="s">
        <v>142</v>
      </c>
      <c r="CW163" s="22" t="s">
        <v>141</v>
      </c>
      <c r="CX163" s="22" t="s">
        <v>141</v>
      </c>
      <c r="CY163" s="22" t="s">
        <v>134</v>
      </c>
      <c r="CZ163" s="22" t="s">
        <v>134</v>
      </c>
      <c r="DA163" s="22" t="str">
        <f t="shared" si="18"/>
        <v>-</v>
      </c>
      <c r="DB163" s="22" t="s">
        <v>143</v>
      </c>
      <c r="DC163" s="22" t="s">
        <v>141</v>
      </c>
      <c r="DD163" s="22" t="s">
        <v>141</v>
      </c>
      <c r="DE163" s="22" t="s">
        <v>141</v>
      </c>
      <c r="DF163" s="22" t="s">
        <v>141</v>
      </c>
      <c r="DG163" s="22" t="s">
        <v>134</v>
      </c>
      <c r="DH163" s="22" t="s">
        <v>141</v>
      </c>
      <c r="DI163" s="22" t="s">
        <v>141</v>
      </c>
      <c r="DJ163" s="22" t="s">
        <v>134</v>
      </c>
      <c r="DK163" s="22" t="s">
        <v>142</v>
      </c>
      <c r="DL163" s="22" t="s">
        <v>142</v>
      </c>
    </row>
    <row r="164" spans="1:116" ht="15" customHeight="1" x14ac:dyDescent="0.3">
      <c r="A164" s="52"/>
      <c r="B164" s="17" t="s">
        <v>481</v>
      </c>
      <c r="C164" s="29" t="s">
        <v>720</v>
      </c>
      <c r="D164" s="17" t="s">
        <v>735</v>
      </c>
      <c r="E164" s="17">
        <v>94051190</v>
      </c>
      <c r="F164" s="17" t="s">
        <v>194</v>
      </c>
      <c r="G164" s="17" t="s">
        <v>390</v>
      </c>
      <c r="H164" s="17" t="s">
        <v>391</v>
      </c>
      <c r="I164" s="18">
        <f>+VLOOKUP(D164,'[2]2024 Pricelist 1st May'!$B$6:$F$248,5,0)</f>
        <v>270</v>
      </c>
      <c r="J164" s="18" t="s">
        <v>1413</v>
      </c>
      <c r="K164" s="17"/>
      <c r="L164" s="17" t="s">
        <v>393</v>
      </c>
      <c r="M164" s="17">
        <v>2015</v>
      </c>
      <c r="N164" s="19">
        <v>8015086009689</v>
      </c>
      <c r="O164" s="20" t="s">
        <v>722</v>
      </c>
      <c r="P164" s="20" t="s">
        <v>723</v>
      </c>
      <c r="Q164" s="20" t="s">
        <v>724</v>
      </c>
      <c r="R164" s="20" t="s">
        <v>725</v>
      </c>
      <c r="S164" s="20" t="s">
        <v>726</v>
      </c>
      <c r="T164" s="20" t="s">
        <v>727</v>
      </c>
      <c r="U164" s="20" t="s">
        <v>728</v>
      </c>
      <c r="V164" s="20" t="s">
        <v>729</v>
      </c>
      <c r="W164" s="20" t="s">
        <v>730</v>
      </c>
      <c r="X164" s="20" t="s">
        <v>731</v>
      </c>
      <c r="Y164" s="17" t="s">
        <v>732</v>
      </c>
      <c r="Z164" s="17" t="s">
        <v>133</v>
      </c>
      <c r="AA164" s="17" t="s">
        <v>134</v>
      </c>
      <c r="AB164" s="21" t="s">
        <v>135</v>
      </c>
      <c r="AC164" s="20" t="s">
        <v>395</v>
      </c>
      <c r="AD164" s="17" t="s">
        <v>136</v>
      </c>
      <c r="AE164" s="17">
        <v>2</v>
      </c>
      <c r="AF164" s="17" t="s">
        <v>382</v>
      </c>
      <c r="AG164" s="17" t="s">
        <v>383</v>
      </c>
      <c r="AH164" s="17" t="s">
        <v>1552</v>
      </c>
      <c r="AI164" s="17" t="s">
        <v>733</v>
      </c>
      <c r="AJ164" s="17" t="s">
        <v>385</v>
      </c>
      <c r="AK164" s="17" t="s">
        <v>1553</v>
      </c>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v>1.26</v>
      </c>
      <c r="CO164" s="17">
        <v>0.69</v>
      </c>
      <c r="CP164" s="22" t="s">
        <v>141</v>
      </c>
      <c r="CQ164" s="22" t="s">
        <v>134</v>
      </c>
      <c r="CR164" s="22" t="s">
        <v>141</v>
      </c>
      <c r="CS164" s="22" t="s">
        <v>141</v>
      </c>
      <c r="CT164" s="22" t="s">
        <v>141</v>
      </c>
      <c r="CU164" s="22" t="s">
        <v>134</v>
      </c>
      <c r="CV164" s="22" t="s">
        <v>142</v>
      </c>
      <c r="CW164" s="22" t="s">
        <v>141</v>
      </c>
      <c r="CX164" s="22" t="s">
        <v>141</v>
      </c>
      <c r="CY164" s="22" t="s">
        <v>134</v>
      </c>
      <c r="CZ164" s="22" t="s">
        <v>134</v>
      </c>
      <c r="DA164" s="22" t="str">
        <f t="shared" si="18"/>
        <v>-</v>
      </c>
      <c r="DB164" s="22" t="s">
        <v>143</v>
      </c>
      <c r="DC164" s="22" t="s">
        <v>141</v>
      </c>
      <c r="DD164" s="22" t="s">
        <v>141</v>
      </c>
      <c r="DE164" s="22" t="s">
        <v>141</v>
      </c>
      <c r="DF164" s="22" t="s">
        <v>141</v>
      </c>
      <c r="DG164" s="22" t="s">
        <v>134</v>
      </c>
      <c r="DH164" s="22" t="s">
        <v>141</v>
      </c>
      <c r="DI164" s="22" t="s">
        <v>141</v>
      </c>
      <c r="DJ164" s="22" t="s">
        <v>134</v>
      </c>
      <c r="DK164" s="22" t="s">
        <v>142</v>
      </c>
      <c r="DL164" s="22" t="s">
        <v>142</v>
      </c>
    </row>
    <row r="165" spans="1:116" ht="168" customHeight="1" x14ac:dyDescent="0.3">
      <c r="A165" s="52"/>
      <c r="B165" s="17" t="s">
        <v>481</v>
      </c>
      <c r="C165" s="29" t="s">
        <v>736</v>
      </c>
      <c r="D165" s="17" t="s">
        <v>737</v>
      </c>
      <c r="E165" s="17">
        <v>94051190</v>
      </c>
      <c r="F165" s="17" t="s">
        <v>145</v>
      </c>
      <c r="G165" s="17" t="str">
        <f>+VLOOKUP(D165,[1]EU!$C$3:$L$233,10,0)</f>
        <v>Acid etched glass</v>
      </c>
      <c r="H165" s="17" t="str">
        <f>+VLOOKUP(D165,[1]EU!$C$3:$M$233,11,0)</f>
        <v>Glass + metal</v>
      </c>
      <c r="I165" s="18">
        <f>+VLOOKUP(D165,'[2]2024 Pricelist 1st May'!$B$6:$F$248,5,0)</f>
        <v>430</v>
      </c>
      <c r="J165" s="18" t="s">
        <v>1413</v>
      </c>
      <c r="K165" s="17"/>
      <c r="L165" s="17" t="str">
        <f>+VLOOKUP(D165,[1]EU!$C$3:$F$233,4,0)</f>
        <v>Alberto Saggia &amp; Valerio Sommella</v>
      </c>
      <c r="M165" s="17">
        <f>+VLOOKUP(D165,[1]EU!$C$3:$G$233,5,0)</f>
        <v>2015</v>
      </c>
      <c r="N165" s="19">
        <v>8015086002673</v>
      </c>
      <c r="O165" s="20" t="s">
        <v>722</v>
      </c>
      <c r="P165" s="20" t="s">
        <v>723</v>
      </c>
      <c r="Q165" s="20" t="s">
        <v>724</v>
      </c>
      <c r="R165" s="20" t="s">
        <v>725</v>
      </c>
      <c r="S165" s="20" t="s">
        <v>726</v>
      </c>
      <c r="T165" s="20" t="s">
        <v>727</v>
      </c>
      <c r="U165" s="20" t="s">
        <v>728</v>
      </c>
      <c r="V165" s="20" t="s">
        <v>729</v>
      </c>
      <c r="W165" s="20" t="s">
        <v>730</v>
      </c>
      <c r="X165" s="20" t="s">
        <v>731</v>
      </c>
      <c r="Y165" s="17" t="s">
        <v>401</v>
      </c>
      <c r="Z165" s="17" t="s">
        <v>133</v>
      </c>
      <c r="AA165" s="17" t="s">
        <v>134</v>
      </c>
      <c r="AB165" s="21" t="s">
        <v>135</v>
      </c>
      <c r="AC165" s="20" t="s">
        <v>360</v>
      </c>
      <c r="AD165" s="17" t="s">
        <v>136</v>
      </c>
      <c r="AE165" s="17">
        <v>2</v>
      </c>
      <c r="AF165" s="17" t="s">
        <v>402</v>
      </c>
      <c r="AG165" s="17" t="s">
        <v>403</v>
      </c>
      <c r="AH165" s="17" t="s">
        <v>1554</v>
      </c>
      <c r="AI165" s="17" t="s">
        <v>738</v>
      </c>
      <c r="AJ165" s="17" t="s">
        <v>405</v>
      </c>
      <c r="AK165" s="17" t="s">
        <v>1555</v>
      </c>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v>4.16</v>
      </c>
      <c r="CO165" s="17">
        <v>2.76</v>
      </c>
      <c r="CP165" s="22" t="s">
        <v>141</v>
      </c>
      <c r="CQ165" s="22" t="s">
        <v>134</v>
      </c>
      <c r="CR165" s="22" t="s">
        <v>141</v>
      </c>
      <c r="CS165" s="22" t="s">
        <v>141</v>
      </c>
      <c r="CT165" s="22" t="s">
        <v>141</v>
      </c>
      <c r="CU165" s="22" t="s">
        <v>134</v>
      </c>
      <c r="CV165" s="22" t="s">
        <v>142</v>
      </c>
      <c r="CW165" s="22" t="s">
        <v>141</v>
      </c>
      <c r="CX165" s="22" t="s">
        <v>141</v>
      </c>
      <c r="CY165" s="22" t="s">
        <v>134</v>
      </c>
      <c r="CZ165" s="22" t="s">
        <v>134</v>
      </c>
      <c r="DA165" s="22" t="str">
        <f t="shared" si="18"/>
        <v>-</v>
      </c>
      <c r="DB165" s="22" t="s">
        <v>143</v>
      </c>
      <c r="DC165" s="22" t="s">
        <v>141</v>
      </c>
      <c r="DD165" s="22" t="s">
        <v>141</v>
      </c>
      <c r="DE165" s="22" t="s">
        <v>141</v>
      </c>
      <c r="DF165" s="22" t="s">
        <v>141</v>
      </c>
      <c r="DG165" s="22" t="s">
        <v>134</v>
      </c>
      <c r="DH165" s="22" t="s">
        <v>141</v>
      </c>
      <c r="DI165" s="22" t="s">
        <v>141</v>
      </c>
      <c r="DJ165" s="22" t="s">
        <v>134</v>
      </c>
      <c r="DK165" s="22" t="s">
        <v>142</v>
      </c>
      <c r="DL165" s="22" t="s">
        <v>142</v>
      </c>
    </row>
    <row r="166" spans="1:116" ht="14.4" customHeight="1" x14ac:dyDescent="0.3">
      <c r="A166" s="52"/>
      <c r="B166" s="17" t="s">
        <v>481</v>
      </c>
      <c r="C166" s="29" t="s">
        <v>736</v>
      </c>
      <c r="D166" s="17" t="s">
        <v>739</v>
      </c>
      <c r="E166" s="17">
        <v>94051190</v>
      </c>
      <c r="F166" s="17" t="s">
        <v>192</v>
      </c>
      <c r="G166" s="17" t="str">
        <f>+VLOOKUP(D166,[1]EU!$C$3:$L$233,10,0)</f>
        <v>Acid etched glass</v>
      </c>
      <c r="H166" s="17" t="str">
        <f>+VLOOKUP(D166,[1]EU!$C$3:$M$233,11,0)</f>
        <v>Glass + metal</v>
      </c>
      <c r="I166" s="18">
        <f>+VLOOKUP(D166,'[2]2024 Pricelist 1st May'!$B$6:$F$248,5,0)</f>
        <v>430</v>
      </c>
      <c r="J166" s="18" t="s">
        <v>1413</v>
      </c>
      <c r="K166" s="17"/>
      <c r="L166" s="17" t="str">
        <f>+VLOOKUP(D166,[1]EU!$C$3:$F$233,4,0)</f>
        <v>Alberto Saggia &amp; Valerio Sommella</v>
      </c>
      <c r="M166" s="17">
        <f>+VLOOKUP(D166,[1]EU!$C$3:$G$233,5,0)</f>
        <v>2015</v>
      </c>
      <c r="N166" s="19">
        <v>8015086002680</v>
      </c>
      <c r="O166" s="20" t="s">
        <v>722</v>
      </c>
      <c r="P166" s="20" t="s">
        <v>723</v>
      </c>
      <c r="Q166" s="20" t="s">
        <v>724</v>
      </c>
      <c r="R166" s="20" t="s">
        <v>725</v>
      </c>
      <c r="S166" s="20" t="s">
        <v>726</v>
      </c>
      <c r="T166" s="20" t="s">
        <v>727</v>
      </c>
      <c r="U166" s="20" t="s">
        <v>728</v>
      </c>
      <c r="V166" s="20" t="s">
        <v>729</v>
      </c>
      <c r="W166" s="20" t="s">
        <v>730</v>
      </c>
      <c r="X166" s="20" t="s">
        <v>731</v>
      </c>
      <c r="Y166" s="17" t="s">
        <v>401</v>
      </c>
      <c r="Z166" s="17" t="s">
        <v>133</v>
      </c>
      <c r="AA166" s="17" t="s">
        <v>134</v>
      </c>
      <c r="AB166" s="21" t="s">
        <v>135</v>
      </c>
      <c r="AC166" s="20" t="s">
        <v>360</v>
      </c>
      <c r="AD166" s="17" t="s">
        <v>136</v>
      </c>
      <c r="AE166" s="17">
        <v>2</v>
      </c>
      <c r="AF166" s="17" t="s">
        <v>402</v>
      </c>
      <c r="AG166" s="17" t="s">
        <v>403</v>
      </c>
      <c r="AH166" s="17" t="s">
        <v>1554</v>
      </c>
      <c r="AI166" s="17" t="s">
        <v>738</v>
      </c>
      <c r="AJ166" s="17" t="s">
        <v>405</v>
      </c>
      <c r="AK166" s="17" t="s">
        <v>1555</v>
      </c>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v>4.16</v>
      </c>
      <c r="CO166" s="17">
        <v>2.76</v>
      </c>
      <c r="CP166" s="22" t="s">
        <v>141</v>
      </c>
      <c r="CQ166" s="22" t="s">
        <v>134</v>
      </c>
      <c r="CR166" s="22" t="s">
        <v>141</v>
      </c>
      <c r="CS166" s="22" t="s">
        <v>141</v>
      </c>
      <c r="CT166" s="22" t="s">
        <v>141</v>
      </c>
      <c r="CU166" s="22" t="s">
        <v>134</v>
      </c>
      <c r="CV166" s="22" t="s">
        <v>142</v>
      </c>
      <c r="CW166" s="22" t="s">
        <v>141</v>
      </c>
      <c r="CX166" s="22" t="s">
        <v>141</v>
      </c>
      <c r="CY166" s="22" t="s">
        <v>134</v>
      </c>
      <c r="CZ166" s="22" t="s">
        <v>134</v>
      </c>
      <c r="DA166" s="22" t="str">
        <f t="shared" si="18"/>
        <v>-</v>
      </c>
      <c r="DB166" s="22" t="s">
        <v>143</v>
      </c>
      <c r="DC166" s="22" t="s">
        <v>141</v>
      </c>
      <c r="DD166" s="22" t="s">
        <v>141</v>
      </c>
      <c r="DE166" s="22" t="s">
        <v>141</v>
      </c>
      <c r="DF166" s="22" t="s">
        <v>141</v>
      </c>
      <c r="DG166" s="22" t="s">
        <v>134</v>
      </c>
      <c r="DH166" s="22" t="s">
        <v>141</v>
      </c>
      <c r="DI166" s="22" t="s">
        <v>141</v>
      </c>
      <c r="DJ166" s="22" t="s">
        <v>134</v>
      </c>
      <c r="DK166" s="22" t="s">
        <v>142</v>
      </c>
      <c r="DL166" s="22" t="s">
        <v>142</v>
      </c>
    </row>
    <row r="167" spans="1:116" ht="15" customHeight="1" x14ac:dyDescent="0.3">
      <c r="A167" s="52"/>
      <c r="B167" s="17" t="s">
        <v>481</v>
      </c>
      <c r="C167" s="29" t="s">
        <v>736</v>
      </c>
      <c r="D167" s="17" t="s">
        <v>740</v>
      </c>
      <c r="E167" s="17">
        <v>94051190</v>
      </c>
      <c r="F167" s="17" t="s">
        <v>194</v>
      </c>
      <c r="G167" s="17" t="str">
        <f>+VLOOKUP(D167,[1]EU!$C$3:$L$233,10,0)</f>
        <v>Acid etched glass</v>
      </c>
      <c r="H167" s="17" t="str">
        <f>+VLOOKUP(D167,[1]EU!$C$3:$M$233,11,0)</f>
        <v>Glass + metal</v>
      </c>
      <c r="I167" s="18">
        <f>+VLOOKUP(D167,'[2]2024 Pricelist 1st May'!$B$6:$F$248,5,0)</f>
        <v>430</v>
      </c>
      <c r="J167" s="18" t="s">
        <v>1413</v>
      </c>
      <c r="K167" s="17"/>
      <c r="L167" s="17" t="str">
        <f>+VLOOKUP(D167,[1]EU!$C$3:$F$233,4,0)</f>
        <v>Alberto Saggia &amp; Valerio Sommella</v>
      </c>
      <c r="M167" s="17">
        <f>+VLOOKUP(D167,[1]EU!$C$3:$G$233,5,0)</f>
        <v>2015</v>
      </c>
      <c r="N167" s="19">
        <v>8015086002697</v>
      </c>
      <c r="O167" s="20" t="s">
        <v>722</v>
      </c>
      <c r="P167" s="20" t="s">
        <v>723</v>
      </c>
      <c r="Q167" s="20" t="s">
        <v>724</v>
      </c>
      <c r="R167" s="20" t="s">
        <v>725</v>
      </c>
      <c r="S167" s="20" t="s">
        <v>726</v>
      </c>
      <c r="T167" s="20" t="s">
        <v>727</v>
      </c>
      <c r="U167" s="20" t="s">
        <v>728</v>
      </c>
      <c r="V167" s="20" t="s">
        <v>729</v>
      </c>
      <c r="W167" s="20" t="s">
        <v>730</v>
      </c>
      <c r="X167" s="20" t="s">
        <v>731</v>
      </c>
      <c r="Y167" s="17" t="s">
        <v>401</v>
      </c>
      <c r="Z167" s="17" t="s">
        <v>133</v>
      </c>
      <c r="AA167" s="17" t="s">
        <v>134</v>
      </c>
      <c r="AB167" s="21" t="s">
        <v>135</v>
      </c>
      <c r="AC167" s="20" t="s">
        <v>360</v>
      </c>
      <c r="AD167" s="17" t="s">
        <v>136</v>
      </c>
      <c r="AE167" s="17">
        <v>2</v>
      </c>
      <c r="AF167" s="17" t="s">
        <v>402</v>
      </c>
      <c r="AG167" s="17" t="s">
        <v>403</v>
      </c>
      <c r="AH167" s="17" t="s">
        <v>1554</v>
      </c>
      <c r="AI167" s="17" t="s">
        <v>738</v>
      </c>
      <c r="AJ167" s="17" t="s">
        <v>405</v>
      </c>
      <c r="AK167" s="17" t="s">
        <v>1555</v>
      </c>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v>4.16</v>
      </c>
      <c r="CO167" s="17">
        <v>2.76</v>
      </c>
      <c r="CP167" s="22" t="s">
        <v>141</v>
      </c>
      <c r="CQ167" s="22" t="s">
        <v>134</v>
      </c>
      <c r="CR167" s="22" t="s">
        <v>141</v>
      </c>
      <c r="CS167" s="22" t="s">
        <v>141</v>
      </c>
      <c r="CT167" s="22" t="s">
        <v>141</v>
      </c>
      <c r="CU167" s="22" t="s">
        <v>134</v>
      </c>
      <c r="CV167" s="22" t="s">
        <v>142</v>
      </c>
      <c r="CW167" s="22" t="s">
        <v>141</v>
      </c>
      <c r="CX167" s="22" t="s">
        <v>141</v>
      </c>
      <c r="CY167" s="22" t="s">
        <v>134</v>
      </c>
      <c r="CZ167" s="22" t="s">
        <v>134</v>
      </c>
      <c r="DA167" s="22" t="str">
        <f t="shared" si="18"/>
        <v>-</v>
      </c>
      <c r="DB167" s="22" t="s">
        <v>143</v>
      </c>
      <c r="DC167" s="22" t="s">
        <v>141</v>
      </c>
      <c r="DD167" s="22" t="s">
        <v>141</v>
      </c>
      <c r="DE167" s="22" t="s">
        <v>141</v>
      </c>
      <c r="DF167" s="22" t="s">
        <v>141</v>
      </c>
      <c r="DG167" s="22" t="s">
        <v>134</v>
      </c>
      <c r="DH167" s="22" t="s">
        <v>141</v>
      </c>
      <c r="DI167" s="22" t="s">
        <v>141</v>
      </c>
      <c r="DJ167" s="22" t="s">
        <v>134</v>
      </c>
      <c r="DK167" s="22" t="s">
        <v>142</v>
      </c>
      <c r="DL167" s="22" t="s">
        <v>142</v>
      </c>
    </row>
    <row r="168" spans="1:116" ht="59.25" customHeight="1" x14ac:dyDescent="0.3">
      <c r="A168" s="52"/>
      <c r="B168" s="17" t="s">
        <v>481</v>
      </c>
      <c r="C168" s="29" t="s">
        <v>1195</v>
      </c>
      <c r="D168" s="17" t="s">
        <v>1196</v>
      </c>
      <c r="E168" s="17">
        <v>94051190</v>
      </c>
      <c r="F168" s="17" t="s">
        <v>1119</v>
      </c>
      <c r="G168" s="17" t="s">
        <v>390</v>
      </c>
      <c r="H168" s="17" t="s">
        <v>391</v>
      </c>
      <c r="I168" s="18">
        <f>+VLOOKUP(D168,'[2]2024 Pricelist 1st May'!$B$6:$F$248,5,0)</f>
        <v>580</v>
      </c>
      <c r="J168" s="18" t="s">
        <v>1413</v>
      </c>
      <c r="K168" s="17"/>
      <c r="L168" s="17" t="s">
        <v>393</v>
      </c>
      <c r="M168" s="17">
        <v>2022</v>
      </c>
      <c r="N168" s="31" t="s">
        <v>1325</v>
      </c>
      <c r="O168" s="20" t="s">
        <v>1201</v>
      </c>
      <c r="P168" s="20" t="s">
        <v>723</v>
      </c>
      <c r="Q168" s="20" t="s">
        <v>724</v>
      </c>
      <c r="R168" s="20" t="s">
        <v>725</v>
      </c>
      <c r="S168" s="20" t="s">
        <v>726</v>
      </c>
      <c r="T168" s="20" t="s">
        <v>727</v>
      </c>
      <c r="U168" s="20" t="s">
        <v>728</v>
      </c>
      <c r="V168" s="20" t="s">
        <v>729</v>
      </c>
      <c r="W168" s="20" t="s">
        <v>730</v>
      </c>
      <c r="X168" s="20" t="s">
        <v>731</v>
      </c>
      <c r="Y168" s="17" t="s">
        <v>1202</v>
      </c>
      <c r="Z168" s="17" t="s">
        <v>133</v>
      </c>
      <c r="AA168" s="17" t="s">
        <v>134</v>
      </c>
      <c r="AB168" s="21"/>
      <c r="AC168" s="20" t="s">
        <v>1203</v>
      </c>
      <c r="AD168" s="17" t="s">
        <v>1401</v>
      </c>
      <c r="AE168" s="17">
        <v>2</v>
      </c>
      <c r="AF168" s="17" t="s">
        <v>1204</v>
      </c>
      <c r="AG168" s="20" t="s">
        <v>1205</v>
      </c>
      <c r="AH168" s="17" t="s">
        <v>1206</v>
      </c>
      <c r="AI168" s="17" t="s">
        <v>1207</v>
      </c>
      <c r="AJ168" s="20" t="s">
        <v>1208</v>
      </c>
      <c r="AK168" s="17" t="s">
        <v>1209</v>
      </c>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v>5.5</v>
      </c>
      <c r="CO168" s="17">
        <v>4.5</v>
      </c>
      <c r="CP168" s="22" t="s">
        <v>141</v>
      </c>
      <c r="CQ168" s="22" t="s">
        <v>134</v>
      </c>
      <c r="CR168" s="22" t="s">
        <v>141</v>
      </c>
      <c r="CS168" s="22" t="s">
        <v>141</v>
      </c>
      <c r="CT168" s="22" t="s">
        <v>141</v>
      </c>
      <c r="CU168" s="22" t="s">
        <v>134</v>
      </c>
      <c r="CV168" s="22" t="s">
        <v>142</v>
      </c>
      <c r="CW168" s="22" t="s">
        <v>141</v>
      </c>
      <c r="CX168" s="22" t="s">
        <v>141</v>
      </c>
      <c r="CY168" s="22" t="s">
        <v>134</v>
      </c>
      <c r="CZ168" s="22" t="s">
        <v>134</v>
      </c>
      <c r="DA168" s="22">
        <f t="shared" ref="DA168:DA170" si="19">+AB168</f>
        <v>0</v>
      </c>
      <c r="DB168" s="22" t="s">
        <v>143</v>
      </c>
      <c r="DC168" s="22" t="s">
        <v>141</v>
      </c>
      <c r="DD168" s="22" t="s">
        <v>141</v>
      </c>
      <c r="DE168" s="22" t="s">
        <v>141</v>
      </c>
      <c r="DF168" s="22" t="s">
        <v>141</v>
      </c>
      <c r="DG168" s="22" t="s">
        <v>134</v>
      </c>
      <c r="DH168" s="22" t="s">
        <v>141</v>
      </c>
      <c r="DI168" s="22" t="s">
        <v>141</v>
      </c>
      <c r="DJ168" s="22" t="s">
        <v>134</v>
      </c>
      <c r="DK168" s="22" t="s">
        <v>142</v>
      </c>
      <c r="DL168" s="22" t="s">
        <v>142</v>
      </c>
    </row>
    <row r="169" spans="1:116" ht="51.75" customHeight="1" x14ac:dyDescent="0.3">
      <c r="A169" s="52"/>
      <c r="B169" s="17" t="s">
        <v>481</v>
      </c>
      <c r="C169" s="29" t="s">
        <v>1195</v>
      </c>
      <c r="D169" s="17" t="s">
        <v>1197</v>
      </c>
      <c r="E169" s="17">
        <v>94051190</v>
      </c>
      <c r="F169" s="17" t="s">
        <v>1199</v>
      </c>
      <c r="G169" s="17" t="s">
        <v>390</v>
      </c>
      <c r="H169" s="17" t="s">
        <v>391</v>
      </c>
      <c r="I169" s="18">
        <f>+VLOOKUP(D169,'[2]2024 Pricelist 1st May'!$B$6:$F$248,5,0)</f>
        <v>580</v>
      </c>
      <c r="J169" s="18" t="s">
        <v>1413</v>
      </c>
      <c r="K169" s="17"/>
      <c r="L169" s="17" t="s">
        <v>393</v>
      </c>
      <c r="M169" s="17">
        <v>2022</v>
      </c>
      <c r="N169" s="31" t="s">
        <v>1326</v>
      </c>
      <c r="O169" s="20" t="s">
        <v>1201</v>
      </c>
      <c r="P169" s="20" t="s">
        <v>723</v>
      </c>
      <c r="Q169" s="20" t="s">
        <v>724</v>
      </c>
      <c r="R169" s="20" t="s">
        <v>725</v>
      </c>
      <c r="S169" s="20" t="s">
        <v>726</v>
      </c>
      <c r="T169" s="20" t="s">
        <v>727</v>
      </c>
      <c r="U169" s="20" t="s">
        <v>728</v>
      </c>
      <c r="V169" s="20" t="s">
        <v>729</v>
      </c>
      <c r="W169" s="20" t="s">
        <v>730</v>
      </c>
      <c r="X169" s="20" t="s">
        <v>731</v>
      </c>
      <c r="Y169" s="17" t="s">
        <v>1202</v>
      </c>
      <c r="Z169" s="17" t="s">
        <v>133</v>
      </c>
      <c r="AA169" s="17" t="s">
        <v>134</v>
      </c>
      <c r="AB169" s="21"/>
      <c r="AC169" s="20" t="s">
        <v>1203</v>
      </c>
      <c r="AD169" s="17" t="s">
        <v>1401</v>
      </c>
      <c r="AE169" s="17">
        <v>2</v>
      </c>
      <c r="AF169" s="17" t="s">
        <v>1204</v>
      </c>
      <c r="AG169" s="20" t="s">
        <v>1205</v>
      </c>
      <c r="AH169" s="17" t="s">
        <v>1212</v>
      </c>
      <c r="AI169" s="17" t="s">
        <v>1207</v>
      </c>
      <c r="AJ169" s="20" t="s">
        <v>1208</v>
      </c>
      <c r="AK169" s="17" t="s">
        <v>1210</v>
      </c>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v>5.5</v>
      </c>
      <c r="CO169" s="17">
        <v>4.5</v>
      </c>
      <c r="CP169" s="22" t="s">
        <v>141</v>
      </c>
      <c r="CQ169" s="22" t="s">
        <v>134</v>
      </c>
      <c r="CR169" s="22" t="s">
        <v>141</v>
      </c>
      <c r="CS169" s="22" t="s">
        <v>141</v>
      </c>
      <c r="CT169" s="22" t="s">
        <v>141</v>
      </c>
      <c r="CU169" s="22" t="s">
        <v>134</v>
      </c>
      <c r="CV169" s="22" t="s">
        <v>142</v>
      </c>
      <c r="CW169" s="22" t="s">
        <v>141</v>
      </c>
      <c r="CX169" s="22" t="s">
        <v>141</v>
      </c>
      <c r="CY169" s="22" t="s">
        <v>134</v>
      </c>
      <c r="CZ169" s="22" t="s">
        <v>134</v>
      </c>
      <c r="DA169" s="22">
        <f t="shared" si="19"/>
        <v>0</v>
      </c>
      <c r="DB169" s="22" t="s">
        <v>143</v>
      </c>
      <c r="DC169" s="22" t="s">
        <v>141</v>
      </c>
      <c r="DD169" s="22" t="s">
        <v>141</v>
      </c>
      <c r="DE169" s="22" t="s">
        <v>141</v>
      </c>
      <c r="DF169" s="22" t="s">
        <v>141</v>
      </c>
      <c r="DG169" s="22" t="s">
        <v>134</v>
      </c>
      <c r="DH169" s="22" t="s">
        <v>141</v>
      </c>
      <c r="DI169" s="22" t="s">
        <v>141</v>
      </c>
      <c r="DJ169" s="22" t="s">
        <v>134</v>
      </c>
      <c r="DK169" s="22" t="s">
        <v>142</v>
      </c>
      <c r="DL169" s="22" t="s">
        <v>142</v>
      </c>
    </row>
    <row r="170" spans="1:116" ht="57" customHeight="1" x14ac:dyDescent="0.3">
      <c r="A170" s="53"/>
      <c r="B170" s="17" t="s">
        <v>481</v>
      </c>
      <c r="C170" s="29" t="s">
        <v>1195</v>
      </c>
      <c r="D170" s="17" t="s">
        <v>1198</v>
      </c>
      <c r="E170" s="17">
        <v>94051190</v>
      </c>
      <c r="F170" s="17" t="s">
        <v>1200</v>
      </c>
      <c r="G170" s="17" t="s">
        <v>390</v>
      </c>
      <c r="H170" s="17" t="s">
        <v>391</v>
      </c>
      <c r="I170" s="18">
        <f>+VLOOKUP(D170,'[2]2024 Pricelist 1st May'!$B$6:$F$248,5,0)</f>
        <v>580</v>
      </c>
      <c r="J170" s="18" t="s">
        <v>1413</v>
      </c>
      <c r="K170" s="17"/>
      <c r="L170" s="17" t="s">
        <v>393</v>
      </c>
      <c r="M170" s="17">
        <v>2022</v>
      </c>
      <c r="N170" s="31" t="s">
        <v>1327</v>
      </c>
      <c r="O170" s="20" t="s">
        <v>1201</v>
      </c>
      <c r="P170" s="20" t="s">
        <v>723</v>
      </c>
      <c r="Q170" s="20" t="s">
        <v>724</v>
      </c>
      <c r="R170" s="20" t="s">
        <v>725</v>
      </c>
      <c r="S170" s="20" t="s">
        <v>726</v>
      </c>
      <c r="T170" s="20" t="s">
        <v>727</v>
      </c>
      <c r="U170" s="20" t="s">
        <v>728</v>
      </c>
      <c r="V170" s="20" t="s">
        <v>729</v>
      </c>
      <c r="W170" s="20" t="s">
        <v>730</v>
      </c>
      <c r="X170" s="20" t="s">
        <v>731</v>
      </c>
      <c r="Y170" s="17" t="s">
        <v>1202</v>
      </c>
      <c r="Z170" s="17" t="s">
        <v>133</v>
      </c>
      <c r="AA170" s="17" t="s">
        <v>134</v>
      </c>
      <c r="AB170" s="21"/>
      <c r="AC170" s="20" t="s">
        <v>1203</v>
      </c>
      <c r="AD170" s="17" t="s">
        <v>1401</v>
      </c>
      <c r="AE170" s="17">
        <v>2</v>
      </c>
      <c r="AF170" s="17" t="s">
        <v>1204</v>
      </c>
      <c r="AG170" s="20" t="s">
        <v>1205</v>
      </c>
      <c r="AH170" s="17" t="s">
        <v>1213</v>
      </c>
      <c r="AI170" s="17" t="s">
        <v>1207</v>
      </c>
      <c r="AJ170" s="20" t="s">
        <v>1208</v>
      </c>
      <c r="AK170" s="17" t="s">
        <v>1211</v>
      </c>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v>5.5</v>
      </c>
      <c r="CO170" s="17">
        <v>4.5</v>
      </c>
      <c r="CP170" s="22" t="s">
        <v>141</v>
      </c>
      <c r="CQ170" s="22" t="s">
        <v>134</v>
      </c>
      <c r="CR170" s="22" t="s">
        <v>141</v>
      </c>
      <c r="CS170" s="22" t="s">
        <v>141</v>
      </c>
      <c r="CT170" s="22" t="s">
        <v>141</v>
      </c>
      <c r="CU170" s="22" t="s">
        <v>134</v>
      </c>
      <c r="CV170" s="22" t="s">
        <v>142</v>
      </c>
      <c r="CW170" s="22" t="s">
        <v>141</v>
      </c>
      <c r="CX170" s="22" t="s">
        <v>141</v>
      </c>
      <c r="CY170" s="22" t="s">
        <v>134</v>
      </c>
      <c r="CZ170" s="22" t="s">
        <v>134</v>
      </c>
      <c r="DA170" s="22">
        <f t="shared" si="19"/>
        <v>0</v>
      </c>
      <c r="DB170" s="22" t="s">
        <v>143</v>
      </c>
      <c r="DC170" s="22" t="s">
        <v>141</v>
      </c>
      <c r="DD170" s="22" t="s">
        <v>141</v>
      </c>
      <c r="DE170" s="22" t="s">
        <v>141</v>
      </c>
      <c r="DF170" s="22" t="s">
        <v>141</v>
      </c>
      <c r="DG170" s="22" t="s">
        <v>134</v>
      </c>
      <c r="DH170" s="22" t="s">
        <v>141</v>
      </c>
      <c r="DI170" s="22" t="s">
        <v>141</v>
      </c>
      <c r="DJ170" s="22" t="s">
        <v>134</v>
      </c>
      <c r="DK170" s="22" t="s">
        <v>142</v>
      </c>
      <c r="DL170" s="22" t="s">
        <v>142</v>
      </c>
    </row>
    <row r="171" spans="1:116" ht="158.25" customHeight="1" x14ac:dyDescent="0.3">
      <c r="A171" s="51"/>
      <c r="B171" s="17" t="s">
        <v>481</v>
      </c>
      <c r="C171" s="29" t="s">
        <v>741</v>
      </c>
      <c r="D171" s="17" t="s">
        <v>742</v>
      </c>
      <c r="E171" s="17">
        <v>94051190</v>
      </c>
      <c r="F171" s="17" t="s">
        <v>145</v>
      </c>
      <c r="G171" s="17" t="s">
        <v>390</v>
      </c>
      <c r="H171" s="17" t="s">
        <v>391</v>
      </c>
      <c r="I171" s="18">
        <f>+VLOOKUP(D171,'[2]2024 Pricelist 1st May'!$B$6:$F$248,5,0)</f>
        <v>290</v>
      </c>
      <c r="J171" s="18" t="s">
        <v>1413</v>
      </c>
      <c r="K171" s="17"/>
      <c r="L171" s="17" t="s">
        <v>393</v>
      </c>
      <c r="M171" s="17">
        <v>2015</v>
      </c>
      <c r="N171" s="19">
        <v>8015086009658</v>
      </c>
      <c r="O171" s="20" t="s">
        <v>743</v>
      </c>
      <c r="P171" s="20" t="s">
        <v>744</v>
      </c>
      <c r="Q171" s="20" t="s">
        <v>745</v>
      </c>
      <c r="R171" s="20" t="s">
        <v>746</v>
      </c>
      <c r="S171" s="20" t="s">
        <v>747</v>
      </c>
      <c r="T171" s="20" t="s">
        <v>748</v>
      </c>
      <c r="U171" s="20" t="s">
        <v>749</v>
      </c>
      <c r="V171" s="20" t="s">
        <v>750</v>
      </c>
      <c r="W171" s="20" t="s">
        <v>751</v>
      </c>
      <c r="X171" s="20" t="s">
        <v>752</v>
      </c>
      <c r="Y171" s="17" t="s">
        <v>753</v>
      </c>
      <c r="Z171" s="17" t="s">
        <v>133</v>
      </c>
      <c r="AA171" s="17" t="s">
        <v>134</v>
      </c>
      <c r="AB171" s="21" t="s">
        <v>135</v>
      </c>
      <c r="AC171" s="20" t="s">
        <v>395</v>
      </c>
      <c r="AD171" s="17" t="s">
        <v>136</v>
      </c>
      <c r="AE171" s="17">
        <v>2</v>
      </c>
      <c r="AF171" s="17" t="s">
        <v>382</v>
      </c>
      <c r="AG171" s="17" t="s">
        <v>383</v>
      </c>
      <c r="AH171" s="17" t="s">
        <v>1552</v>
      </c>
      <c r="AI171" s="17" t="s">
        <v>754</v>
      </c>
      <c r="AJ171" s="17" t="s">
        <v>385</v>
      </c>
      <c r="AK171" s="17" t="s">
        <v>1553</v>
      </c>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v>1.55</v>
      </c>
      <c r="CO171" s="17">
        <v>0.97</v>
      </c>
      <c r="CP171" s="22" t="s">
        <v>141</v>
      </c>
      <c r="CQ171" s="22" t="s">
        <v>134</v>
      </c>
      <c r="CR171" s="22" t="s">
        <v>141</v>
      </c>
      <c r="CS171" s="22" t="s">
        <v>141</v>
      </c>
      <c r="CT171" s="22" t="s">
        <v>141</v>
      </c>
      <c r="CU171" s="22" t="s">
        <v>134</v>
      </c>
      <c r="CV171" s="22" t="s">
        <v>142</v>
      </c>
      <c r="CW171" s="22" t="s">
        <v>141</v>
      </c>
      <c r="CX171" s="22" t="s">
        <v>141</v>
      </c>
      <c r="CY171" s="22" t="s">
        <v>134</v>
      </c>
      <c r="CZ171" s="22" t="s">
        <v>134</v>
      </c>
      <c r="DA171" s="22" t="str">
        <f t="shared" si="18"/>
        <v>-</v>
      </c>
      <c r="DB171" s="22" t="s">
        <v>143</v>
      </c>
      <c r="DC171" s="22" t="s">
        <v>141</v>
      </c>
      <c r="DD171" s="22" t="s">
        <v>141</v>
      </c>
      <c r="DE171" s="22" t="s">
        <v>141</v>
      </c>
      <c r="DF171" s="22" t="s">
        <v>141</v>
      </c>
      <c r="DG171" s="22" t="s">
        <v>134</v>
      </c>
      <c r="DH171" s="22" t="s">
        <v>141</v>
      </c>
      <c r="DI171" s="22" t="s">
        <v>141</v>
      </c>
      <c r="DJ171" s="22" t="s">
        <v>134</v>
      </c>
      <c r="DK171" s="22" t="s">
        <v>142</v>
      </c>
      <c r="DL171" s="22" t="s">
        <v>142</v>
      </c>
    </row>
    <row r="172" spans="1:116" ht="14.4" customHeight="1" x14ac:dyDescent="0.3">
      <c r="A172" s="52"/>
      <c r="B172" s="17" t="s">
        <v>481</v>
      </c>
      <c r="C172" s="29" t="s">
        <v>741</v>
      </c>
      <c r="D172" s="17" t="s">
        <v>755</v>
      </c>
      <c r="E172" s="17">
        <v>94051190</v>
      </c>
      <c r="F172" s="17" t="s">
        <v>192</v>
      </c>
      <c r="G172" s="17" t="s">
        <v>390</v>
      </c>
      <c r="H172" s="17" t="s">
        <v>391</v>
      </c>
      <c r="I172" s="18">
        <f>+VLOOKUP(D172,'[2]2024 Pricelist 1st May'!$B$6:$F$248,5,0)</f>
        <v>290</v>
      </c>
      <c r="J172" s="18" t="s">
        <v>1413</v>
      </c>
      <c r="K172" s="17"/>
      <c r="L172" s="17" t="s">
        <v>393</v>
      </c>
      <c r="M172" s="17">
        <v>2015</v>
      </c>
      <c r="N172" s="19">
        <v>8015086009634</v>
      </c>
      <c r="O172" s="20" t="s">
        <v>743</v>
      </c>
      <c r="P172" s="20" t="s">
        <v>744</v>
      </c>
      <c r="Q172" s="20" t="s">
        <v>745</v>
      </c>
      <c r="R172" s="20" t="s">
        <v>746</v>
      </c>
      <c r="S172" s="20" t="s">
        <v>747</v>
      </c>
      <c r="T172" s="20" t="s">
        <v>748</v>
      </c>
      <c r="U172" s="20" t="s">
        <v>749</v>
      </c>
      <c r="V172" s="20" t="s">
        <v>750</v>
      </c>
      <c r="W172" s="20" t="s">
        <v>751</v>
      </c>
      <c r="X172" s="20" t="s">
        <v>752</v>
      </c>
      <c r="Y172" s="17" t="s">
        <v>753</v>
      </c>
      <c r="Z172" s="17" t="s">
        <v>133</v>
      </c>
      <c r="AA172" s="17" t="s">
        <v>134</v>
      </c>
      <c r="AB172" s="21" t="s">
        <v>135</v>
      </c>
      <c r="AC172" s="20" t="s">
        <v>395</v>
      </c>
      <c r="AD172" s="17" t="s">
        <v>136</v>
      </c>
      <c r="AE172" s="17">
        <v>2</v>
      </c>
      <c r="AF172" s="17" t="s">
        <v>382</v>
      </c>
      <c r="AG172" s="17" t="s">
        <v>383</v>
      </c>
      <c r="AH172" s="17" t="s">
        <v>1552</v>
      </c>
      <c r="AI172" s="17" t="s">
        <v>754</v>
      </c>
      <c r="AJ172" s="17" t="s">
        <v>385</v>
      </c>
      <c r="AK172" s="17" t="s">
        <v>1553</v>
      </c>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v>1.55</v>
      </c>
      <c r="CO172" s="17">
        <v>0.97</v>
      </c>
      <c r="CP172" s="22" t="s">
        <v>141</v>
      </c>
      <c r="CQ172" s="22" t="s">
        <v>134</v>
      </c>
      <c r="CR172" s="22" t="s">
        <v>141</v>
      </c>
      <c r="CS172" s="22" t="s">
        <v>141</v>
      </c>
      <c r="CT172" s="22" t="s">
        <v>141</v>
      </c>
      <c r="CU172" s="22" t="s">
        <v>134</v>
      </c>
      <c r="CV172" s="22" t="s">
        <v>142</v>
      </c>
      <c r="CW172" s="22" t="s">
        <v>141</v>
      </c>
      <c r="CX172" s="22" t="s">
        <v>141</v>
      </c>
      <c r="CY172" s="22" t="s">
        <v>134</v>
      </c>
      <c r="CZ172" s="22" t="s">
        <v>134</v>
      </c>
      <c r="DA172" s="22" t="str">
        <f t="shared" si="18"/>
        <v>-</v>
      </c>
      <c r="DB172" s="22" t="s">
        <v>143</v>
      </c>
      <c r="DC172" s="22" t="s">
        <v>141</v>
      </c>
      <c r="DD172" s="22" t="s">
        <v>141</v>
      </c>
      <c r="DE172" s="22" t="s">
        <v>141</v>
      </c>
      <c r="DF172" s="22" t="s">
        <v>141</v>
      </c>
      <c r="DG172" s="22" t="s">
        <v>134</v>
      </c>
      <c r="DH172" s="22" t="s">
        <v>141</v>
      </c>
      <c r="DI172" s="22" t="s">
        <v>141</v>
      </c>
      <c r="DJ172" s="22" t="s">
        <v>134</v>
      </c>
      <c r="DK172" s="22" t="s">
        <v>142</v>
      </c>
      <c r="DL172" s="22" t="s">
        <v>142</v>
      </c>
    </row>
    <row r="173" spans="1:116" ht="15" customHeight="1" x14ac:dyDescent="0.3">
      <c r="A173" s="52"/>
      <c r="B173" s="17" t="s">
        <v>481</v>
      </c>
      <c r="C173" s="29" t="s">
        <v>741</v>
      </c>
      <c r="D173" s="17" t="s">
        <v>756</v>
      </c>
      <c r="E173" s="17">
        <v>94051190</v>
      </c>
      <c r="F173" s="17" t="s">
        <v>194</v>
      </c>
      <c r="G173" s="17" t="s">
        <v>390</v>
      </c>
      <c r="H173" s="17" t="s">
        <v>391</v>
      </c>
      <c r="I173" s="18">
        <f>+VLOOKUP(D173,'[2]2024 Pricelist 1st May'!$B$6:$F$248,5,0)</f>
        <v>290</v>
      </c>
      <c r="J173" s="18" t="s">
        <v>1413</v>
      </c>
      <c r="K173" s="17"/>
      <c r="L173" s="17" t="s">
        <v>393</v>
      </c>
      <c r="M173" s="17">
        <v>2015</v>
      </c>
      <c r="N173" s="19">
        <v>8015086009641</v>
      </c>
      <c r="O173" s="20" t="s">
        <v>743</v>
      </c>
      <c r="P173" s="20" t="s">
        <v>744</v>
      </c>
      <c r="Q173" s="20" t="s">
        <v>745</v>
      </c>
      <c r="R173" s="20" t="s">
        <v>746</v>
      </c>
      <c r="S173" s="20" t="s">
        <v>747</v>
      </c>
      <c r="T173" s="20" t="s">
        <v>748</v>
      </c>
      <c r="U173" s="20" t="s">
        <v>749</v>
      </c>
      <c r="V173" s="20" t="s">
        <v>750</v>
      </c>
      <c r="W173" s="20" t="s">
        <v>751</v>
      </c>
      <c r="X173" s="20" t="s">
        <v>752</v>
      </c>
      <c r="Y173" s="17" t="s">
        <v>753</v>
      </c>
      <c r="Z173" s="17" t="s">
        <v>133</v>
      </c>
      <c r="AA173" s="17" t="s">
        <v>134</v>
      </c>
      <c r="AB173" s="21" t="s">
        <v>135</v>
      </c>
      <c r="AC173" s="20" t="s">
        <v>395</v>
      </c>
      <c r="AD173" s="17" t="s">
        <v>136</v>
      </c>
      <c r="AE173" s="17">
        <v>2</v>
      </c>
      <c r="AF173" s="17" t="s">
        <v>382</v>
      </c>
      <c r="AG173" s="17" t="s">
        <v>383</v>
      </c>
      <c r="AH173" s="17" t="s">
        <v>1552</v>
      </c>
      <c r="AI173" s="17" t="s">
        <v>754</v>
      </c>
      <c r="AJ173" s="17" t="s">
        <v>385</v>
      </c>
      <c r="AK173" s="17" t="s">
        <v>1553</v>
      </c>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v>1.55</v>
      </c>
      <c r="CO173" s="17">
        <v>0.97</v>
      </c>
      <c r="CP173" s="22" t="s">
        <v>141</v>
      </c>
      <c r="CQ173" s="22" t="s">
        <v>134</v>
      </c>
      <c r="CR173" s="22" t="s">
        <v>141</v>
      </c>
      <c r="CS173" s="22" t="s">
        <v>141</v>
      </c>
      <c r="CT173" s="22" t="s">
        <v>141</v>
      </c>
      <c r="CU173" s="22" t="s">
        <v>134</v>
      </c>
      <c r="CV173" s="22" t="s">
        <v>142</v>
      </c>
      <c r="CW173" s="22" t="s">
        <v>141</v>
      </c>
      <c r="CX173" s="22" t="s">
        <v>141</v>
      </c>
      <c r="CY173" s="22" t="s">
        <v>134</v>
      </c>
      <c r="CZ173" s="22" t="s">
        <v>134</v>
      </c>
      <c r="DA173" s="22" t="str">
        <f t="shared" si="18"/>
        <v>-</v>
      </c>
      <c r="DB173" s="22" t="s">
        <v>143</v>
      </c>
      <c r="DC173" s="22" t="s">
        <v>141</v>
      </c>
      <c r="DD173" s="22" t="s">
        <v>141</v>
      </c>
      <c r="DE173" s="22" t="s">
        <v>141</v>
      </c>
      <c r="DF173" s="22" t="s">
        <v>141</v>
      </c>
      <c r="DG173" s="22" t="s">
        <v>134</v>
      </c>
      <c r="DH173" s="22" t="s">
        <v>141</v>
      </c>
      <c r="DI173" s="22" t="s">
        <v>141</v>
      </c>
      <c r="DJ173" s="22" t="s">
        <v>134</v>
      </c>
      <c r="DK173" s="22" t="s">
        <v>142</v>
      </c>
      <c r="DL173" s="22" t="s">
        <v>142</v>
      </c>
    </row>
    <row r="174" spans="1:116" ht="102.75" customHeight="1" x14ac:dyDescent="0.3">
      <c r="A174" s="52"/>
      <c r="B174" s="17" t="s">
        <v>481</v>
      </c>
      <c r="C174" s="29" t="s">
        <v>757</v>
      </c>
      <c r="D174" s="17" t="s">
        <v>758</v>
      </c>
      <c r="E174" s="17">
        <v>94051190</v>
      </c>
      <c r="F174" s="17" t="s">
        <v>145</v>
      </c>
      <c r="G174" s="17" t="str">
        <f>+VLOOKUP(D174,[1]EU!$C$3:$L$233,10,0)</f>
        <v>Acid etched glass</v>
      </c>
      <c r="H174" s="17" t="str">
        <f>+VLOOKUP(D174,[1]EU!$C$3:$M$233,11,0)</f>
        <v>Glass + metal</v>
      </c>
      <c r="I174" s="18">
        <f>+VLOOKUP(D174,'[2]2024 Pricelist 1st May'!$B$6:$F$248,5,0)</f>
        <v>519.75</v>
      </c>
      <c r="J174" s="18" t="s">
        <v>1413</v>
      </c>
      <c r="K174" s="17"/>
      <c r="L174" s="17" t="str">
        <f>+VLOOKUP(D174,[1]EU!$C$3:$F$233,4,0)</f>
        <v>Alberto Saggia &amp; Valerio Sommella</v>
      </c>
      <c r="M174" s="17">
        <f>+VLOOKUP(D174,[1]EU!$C$3:$G$233,5,0)</f>
        <v>2015</v>
      </c>
      <c r="N174" s="19">
        <v>8015086002598</v>
      </c>
      <c r="O174" s="20" t="s">
        <v>743</v>
      </c>
      <c r="P174" s="20" t="s">
        <v>744</v>
      </c>
      <c r="Q174" s="20" t="s">
        <v>745</v>
      </c>
      <c r="R174" s="20" t="s">
        <v>746</v>
      </c>
      <c r="S174" s="20" t="s">
        <v>747</v>
      </c>
      <c r="T174" s="20" t="s">
        <v>748</v>
      </c>
      <c r="U174" s="20" t="s">
        <v>749</v>
      </c>
      <c r="V174" s="20" t="s">
        <v>750</v>
      </c>
      <c r="W174" s="20" t="s">
        <v>751</v>
      </c>
      <c r="X174" s="20" t="s">
        <v>752</v>
      </c>
      <c r="Y174" s="17" t="s">
        <v>759</v>
      </c>
      <c r="Z174" s="17" t="s">
        <v>133</v>
      </c>
      <c r="AA174" s="17" t="s">
        <v>134</v>
      </c>
      <c r="AB174" s="21" t="s">
        <v>135</v>
      </c>
      <c r="AC174" s="20" t="s">
        <v>360</v>
      </c>
      <c r="AD174" s="17" t="s">
        <v>578</v>
      </c>
      <c r="AE174" s="17">
        <v>2</v>
      </c>
      <c r="AF174" s="17" t="s">
        <v>402</v>
      </c>
      <c r="AG174" s="17" t="s">
        <v>403</v>
      </c>
      <c r="AH174" s="17" t="s">
        <v>1554</v>
      </c>
      <c r="AI174" s="17" t="s">
        <v>760</v>
      </c>
      <c r="AJ174" s="17" t="s">
        <v>405</v>
      </c>
      <c r="AK174" s="17" t="s">
        <v>1555</v>
      </c>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v>4.37</v>
      </c>
      <c r="CO174" s="17">
        <v>2.97</v>
      </c>
      <c r="CP174" s="22" t="s">
        <v>141</v>
      </c>
      <c r="CQ174" s="22" t="s">
        <v>134</v>
      </c>
      <c r="CR174" s="22" t="s">
        <v>141</v>
      </c>
      <c r="CS174" s="22" t="s">
        <v>141</v>
      </c>
      <c r="CT174" s="22" t="s">
        <v>141</v>
      </c>
      <c r="CU174" s="22" t="s">
        <v>134</v>
      </c>
      <c r="CV174" s="22" t="s">
        <v>142</v>
      </c>
      <c r="CW174" s="22" t="s">
        <v>141</v>
      </c>
      <c r="CX174" s="22" t="s">
        <v>141</v>
      </c>
      <c r="CY174" s="22" t="s">
        <v>134</v>
      </c>
      <c r="CZ174" s="22" t="s">
        <v>134</v>
      </c>
      <c r="DA174" s="22" t="str">
        <f t="shared" si="18"/>
        <v>-</v>
      </c>
      <c r="DB174" s="22" t="s">
        <v>143</v>
      </c>
      <c r="DC174" s="22" t="s">
        <v>141</v>
      </c>
      <c r="DD174" s="22" t="s">
        <v>141</v>
      </c>
      <c r="DE174" s="22" t="s">
        <v>141</v>
      </c>
      <c r="DF174" s="22" t="s">
        <v>141</v>
      </c>
      <c r="DG174" s="22" t="s">
        <v>134</v>
      </c>
      <c r="DH174" s="22" t="s">
        <v>141</v>
      </c>
      <c r="DI174" s="22" t="s">
        <v>141</v>
      </c>
      <c r="DJ174" s="22" t="s">
        <v>134</v>
      </c>
      <c r="DK174" s="22" t="s">
        <v>142</v>
      </c>
      <c r="DL174" s="22" t="s">
        <v>142</v>
      </c>
    </row>
    <row r="175" spans="1:116" ht="14.4" customHeight="1" x14ac:dyDescent="0.3">
      <c r="A175" s="52"/>
      <c r="B175" s="17" t="s">
        <v>481</v>
      </c>
      <c r="C175" s="29" t="s">
        <v>757</v>
      </c>
      <c r="D175" s="17" t="s">
        <v>761</v>
      </c>
      <c r="E175" s="17">
        <v>94051190</v>
      </c>
      <c r="F175" s="17" t="s">
        <v>192</v>
      </c>
      <c r="G175" s="17" t="str">
        <f>+VLOOKUP(D175,[1]EU!$C$3:$L$233,10,0)</f>
        <v>Acid etched glass</v>
      </c>
      <c r="H175" s="17" t="str">
        <f>+VLOOKUP(D175,[1]EU!$C$3:$M$233,11,0)</f>
        <v>Glass + metal</v>
      </c>
      <c r="I175" s="18">
        <f>+VLOOKUP(D175,'[2]2024 Pricelist 1st May'!$B$6:$F$248,5,0)</f>
        <v>519.75</v>
      </c>
      <c r="J175" s="18" t="s">
        <v>1413</v>
      </c>
      <c r="K175" s="17"/>
      <c r="L175" s="17" t="str">
        <f>+VLOOKUP(D175,[1]EU!$C$3:$F$233,4,0)</f>
        <v>Alberto Saggia &amp; Valerio Sommella</v>
      </c>
      <c r="M175" s="17">
        <f>+VLOOKUP(D175,[1]EU!$C$3:$G$233,5,0)</f>
        <v>2015</v>
      </c>
      <c r="N175" s="19">
        <v>8015086002604</v>
      </c>
      <c r="O175" s="20" t="s">
        <v>743</v>
      </c>
      <c r="P175" s="20" t="s">
        <v>744</v>
      </c>
      <c r="Q175" s="20" t="s">
        <v>745</v>
      </c>
      <c r="R175" s="20" t="s">
        <v>746</v>
      </c>
      <c r="S175" s="20" t="s">
        <v>747</v>
      </c>
      <c r="T175" s="20" t="s">
        <v>748</v>
      </c>
      <c r="U175" s="20" t="s">
        <v>749</v>
      </c>
      <c r="V175" s="20" t="s">
        <v>750</v>
      </c>
      <c r="W175" s="20" t="s">
        <v>751</v>
      </c>
      <c r="X175" s="20" t="s">
        <v>752</v>
      </c>
      <c r="Y175" s="17" t="s">
        <v>759</v>
      </c>
      <c r="Z175" s="17" t="s">
        <v>133</v>
      </c>
      <c r="AA175" s="17" t="s">
        <v>134</v>
      </c>
      <c r="AB175" s="21" t="s">
        <v>135</v>
      </c>
      <c r="AC175" s="20" t="s">
        <v>360</v>
      </c>
      <c r="AD175" s="17" t="s">
        <v>578</v>
      </c>
      <c r="AE175" s="17">
        <v>2</v>
      </c>
      <c r="AF175" s="17" t="s">
        <v>402</v>
      </c>
      <c r="AG175" s="17" t="s">
        <v>403</v>
      </c>
      <c r="AH175" s="17" t="s">
        <v>1554</v>
      </c>
      <c r="AI175" s="17" t="s">
        <v>760</v>
      </c>
      <c r="AJ175" s="17" t="s">
        <v>405</v>
      </c>
      <c r="AK175" s="17" t="s">
        <v>1555</v>
      </c>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v>4.37</v>
      </c>
      <c r="CO175" s="17">
        <v>2.97</v>
      </c>
      <c r="CP175" s="22" t="s">
        <v>141</v>
      </c>
      <c r="CQ175" s="22" t="s">
        <v>134</v>
      </c>
      <c r="CR175" s="22" t="s">
        <v>141</v>
      </c>
      <c r="CS175" s="22" t="s">
        <v>141</v>
      </c>
      <c r="CT175" s="22" t="s">
        <v>141</v>
      </c>
      <c r="CU175" s="22" t="s">
        <v>134</v>
      </c>
      <c r="CV175" s="22" t="s">
        <v>142</v>
      </c>
      <c r="CW175" s="22" t="s">
        <v>141</v>
      </c>
      <c r="CX175" s="22" t="s">
        <v>141</v>
      </c>
      <c r="CY175" s="22" t="s">
        <v>134</v>
      </c>
      <c r="CZ175" s="22" t="s">
        <v>134</v>
      </c>
      <c r="DA175" s="22" t="str">
        <f t="shared" si="18"/>
        <v>-</v>
      </c>
      <c r="DB175" s="22" t="s">
        <v>143</v>
      </c>
      <c r="DC175" s="22" t="s">
        <v>141</v>
      </c>
      <c r="DD175" s="22" t="s">
        <v>141</v>
      </c>
      <c r="DE175" s="22" t="s">
        <v>141</v>
      </c>
      <c r="DF175" s="22" t="s">
        <v>141</v>
      </c>
      <c r="DG175" s="22" t="s">
        <v>134</v>
      </c>
      <c r="DH175" s="22" t="s">
        <v>141</v>
      </c>
      <c r="DI175" s="22" t="s">
        <v>141</v>
      </c>
      <c r="DJ175" s="22" t="s">
        <v>134</v>
      </c>
      <c r="DK175" s="22" t="s">
        <v>142</v>
      </c>
      <c r="DL175" s="22" t="s">
        <v>142</v>
      </c>
    </row>
    <row r="176" spans="1:116" ht="15" customHeight="1" x14ac:dyDescent="0.3">
      <c r="A176" s="52"/>
      <c r="B176" s="17" t="s">
        <v>481</v>
      </c>
      <c r="C176" s="29" t="s">
        <v>757</v>
      </c>
      <c r="D176" s="17" t="s">
        <v>762</v>
      </c>
      <c r="E176" s="17">
        <v>94051190</v>
      </c>
      <c r="F176" s="17" t="s">
        <v>194</v>
      </c>
      <c r="G176" s="17" t="str">
        <f>+VLOOKUP(D176,[1]EU!$C$3:$L$233,10,0)</f>
        <v>Acid etched glass</v>
      </c>
      <c r="H176" s="17" t="str">
        <f>+VLOOKUP(D176,[1]EU!$C$3:$M$233,11,0)</f>
        <v>Glass + metal</v>
      </c>
      <c r="I176" s="18">
        <f>+VLOOKUP(D176,'[2]2024 Pricelist 1st May'!$B$6:$F$248,5,0)</f>
        <v>519.75</v>
      </c>
      <c r="J176" s="18" t="s">
        <v>1413</v>
      </c>
      <c r="K176" s="17"/>
      <c r="L176" s="17" t="str">
        <f>+VLOOKUP(D176,[1]EU!$C$3:$F$233,4,0)</f>
        <v>Alberto Saggia &amp; Valerio Sommella</v>
      </c>
      <c r="M176" s="17">
        <f>+VLOOKUP(D176,[1]EU!$C$3:$G$233,5,0)</f>
        <v>2015</v>
      </c>
      <c r="N176" s="19">
        <v>8015086002611</v>
      </c>
      <c r="O176" s="20" t="s">
        <v>743</v>
      </c>
      <c r="P176" s="20" t="s">
        <v>744</v>
      </c>
      <c r="Q176" s="20" t="s">
        <v>745</v>
      </c>
      <c r="R176" s="20" t="s">
        <v>746</v>
      </c>
      <c r="S176" s="20" t="s">
        <v>747</v>
      </c>
      <c r="T176" s="20" t="s">
        <v>748</v>
      </c>
      <c r="U176" s="20" t="s">
        <v>749</v>
      </c>
      <c r="V176" s="20" t="s">
        <v>750</v>
      </c>
      <c r="W176" s="20" t="s">
        <v>751</v>
      </c>
      <c r="X176" s="20" t="s">
        <v>752</v>
      </c>
      <c r="Y176" s="17" t="s">
        <v>759</v>
      </c>
      <c r="Z176" s="17" t="s">
        <v>133</v>
      </c>
      <c r="AA176" s="17" t="s">
        <v>134</v>
      </c>
      <c r="AB176" s="21" t="s">
        <v>135</v>
      </c>
      <c r="AC176" s="20" t="s">
        <v>360</v>
      </c>
      <c r="AD176" s="17" t="s">
        <v>578</v>
      </c>
      <c r="AE176" s="17">
        <v>2</v>
      </c>
      <c r="AF176" s="17" t="s">
        <v>402</v>
      </c>
      <c r="AG176" s="17" t="s">
        <v>403</v>
      </c>
      <c r="AH176" s="17" t="s">
        <v>1554</v>
      </c>
      <c r="AI176" s="17" t="s">
        <v>760</v>
      </c>
      <c r="AJ176" s="17" t="s">
        <v>405</v>
      </c>
      <c r="AK176" s="17" t="s">
        <v>1555</v>
      </c>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v>4.37</v>
      </c>
      <c r="CO176" s="17">
        <v>2.97</v>
      </c>
      <c r="CP176" s="22" t="s">
        <v>141</v>
      </c>
      <c r="CQ176" s="22" t="s">
        <v>134</v>
      </c>
      <c r="CR176" s="22" t="s">
        <v>141</v>
      </c>
      <c r="CS176" s="22" t="s">
        <v>141</v>
      </c>
      <c r="CT176" s="22" t="s">
        <v>141</v>
      </c>
      <c r="CU176" s="22" t="s">
        <v>134</v>
      </c>
      <c r="CV176" s="22" t="s">
        <v>142</v>
      </c>
      <c r="CW176" s="22" t="s">
        <v>141</v>
      </c>
      <c r="CX176" s="22" t="s">
        <v>141</v>
      </c>
      <c r="CY176" s="22" t="s">
        <v>134</v>
      </c>
      <c r="CZ176" s="22" t="s">
        <v>134</v>
      </c>
      <c r="DA176" s="22" t="str">
        <f t="shared" si="18"/>
        <v>-</v>
      </c>
      <c r="DB176" s="22" t="s">
        <v>143</v>
      </c>
      <c r="DC176" s="22" t="s">
        <v>141</v>
      </c>
      <c r="DD176" s="22" t="s">
        <v>141</v>
      </c>
      <c r="DE176" s="22" t="s">
        <v>141</v>
      </c>
      <c r="DF176" s="22" t="s">
        <v>141</v>
      </c>
      <c r="DG176" s="22" t="s">
        <v>134</v>
      </c>
      <c r="DH176" s="22" t="s">
        <v>141</v>
      </c>
      <c r="DI176" s="22" t="s">
        <v>141</v>
      </c>
      <c r="DJ176" s="22" t="s">
        <v>134</v>
      </c>
      <c r="DK176" s="22" t="s">
        <v>142</v>
      </c>
      <c r="DL176" s="22" t="s">
        <v>142</v>
      </c>
    </row>
    <row r="177" spans="1:116" ht="105" customHeight="1" x14ac:dyDescent="0.3">
      <c r="A177" s="52"/>
      <c r="B177" s="17" t="s">
        <v>481</v>
      </c>
      <c r="C177" s="29" t="s">
        <v>763</v>
      </c>
      <c r="D177" s="20" t="s">
        <v>764</v>
      </c>
      <c r="E177" s="17">
        <v>94051190</v>
      </c>
      <c r="F177" s="17" t="s">
        <v>145</v>
      </c>
      <c r="G177" s="17" t="str">
        <f>+VLOOKUP(D177,[1]EU!$C$3:$L$233,10,0)</f>
        <v>Acid etched glass</v>
      </c>
      <c r="H177" s="17" t="str">
        <f>+VLOOKUP(D177,[1]EU!$C$3:$M$233,11,0)</f>
        <v>Glass + metal</v>
      </c>
      <c r="I177" s="18">
        <f>+VLOOKUP(D177,'[2]2024 Pricelist 1st May'!$B$6:$F$248,5,0)</f>
        <v>750</v>
      </c>
      <c r="J177" s="18" t="s">
        <v>1412</v>
      </c>
      <c r="K177" s="17"/>
      <c r="L177" s="17" t="str">
        <f>+VLOOKUP(D177,[1]EU!$C$3:$F$233,4,0)</f>
        <v>Alberto Saggia &amp; Valerio Sommella</v>
      </c>
      <c r="M177" s="17">
        <f>+VLOOKUP(D177,[1]EU!$C$3:$G$233,5,0)</f>
        <v>2019</v>
      </c>
      <c r="N177" s="19">
        <v>8015086003434</v>
      </c>
      <c r="O177" s="20" t="s">
        <v>743</v>
      </c>
      <c r="P177" s="20" t="s">
        <v>744</v>
      </c>
      <c r="Q177" s="20" t="s">
        <v>745</v>
      </c>
      <c r="R177" s="20" t="s">
        <v>746</v>
      </c>
      <c r="S177" s="20" t="s">
        <v>747</v>
      </c>
      <c r="T177" s="20" t="s">
        <v>748</v>
      </c>
      <c r="U177" s="20" t="s">
        <v>749</v>
      </c>
      <c r="V177" s="20" t="s">
        <v>750</v>
      </c>
      <c r="W177" s="20" t="s">
        <v>751</v>
      </c>
      <c r="X177" s="20" t="s">
        <v>752</v>
      </c>
      <c r="Y177" s="17" t="s">
        <v>765</v>
      </c>
      <c r="Z177" s="17" t="s">
        <v>133</v>
      </c>
      <c r="AA177" s="17" t="s">
        <v>134</v>
      </c>
      <c r="AB177" s="21" t="s">
        <v>135</v>
      </c>
      <c r="AC177" s="20" t="s">
        <v>766</v>
      </c>
      <c r="AD177" s="17" t="s">
        <v>578</v>
      </c>
      <c r="AE177" s="17">
        <v>2</v>
      </c>
      <c r="AF177" s="17" t="s">
        <v>204</v>
      </c>
      <c r="AG177" s="17" t="s">
        <v>767</v>
      </c>
      <c r="AH177" s="17" t="s">
        <v>1532</v>
      </c>
      <c r="AI177" s="17" t="s">
        <v>768</v>
      </c>
      <c r="AJ177" s="17" t="s">
        <v>769</v>
      </c>
      <c r="AK177" s="17" t="s">
        <v>1581</v>
      </c>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v>5.87</v>
      </c>
      <c r="CO177" s="17">
        <v>4.4400000000000004</v>
      </c>
      <c r="CP177" s="22" t="s">
        <v>141</v>
      </c>
      <c r="CQ177" s="22" t="s">
        <v>134</v>
      </c>
      <c r="CR177" s="22" t="s">
        <v>141</v>
      </c>
      <c r="CS177" s="22" t="s">
        <v>141</v>
      </c>
      <c r="CT177" s="22" t="s">
        <v>141</v>
      </c>
      <c r="CU177" s="22" t="s">
        <v>134</v>
      </c>
      <c r="CV177" s="22" t="s">
        <v>142</v>
      </c>
      <c r="CW177" s="22" t="s">
        <v>141</v>
      </c>
      <c r="CX177" s="22" t="s">
        <v>141</v>
      </c>
      <c r="CY177" s="22" t="s">
        <v>134</v>
      </c>
      <c r="CZ177" s="22" t="s">
        <v>134</v>
      </c>
      <c r="DA177" s="22" t="str">
        <f t="shared" si="18"/>
        <v>-</v>
      </c>
      <c r="DB177" s="22" t="s">
        <v>143</v>
      </c>
      <c r="DC177" s="22" t="s">
        <v>141</v>
      </c>
      <c r="DD177" s="22" t="s">
        <v>141</v>
      </c>
      <c r="DE177" s="22" t="s">
        <v>141</v>
      </c>
      <c r="DF177" s="22" t="s">
        <v>141</v>
      </c>
      <c r="DG177" s="22" t="s">
        <v>134</v>
      </c>
      <c r="DH177" s="22" t="s">
        <v>141</v>
      </c>
      <c r="DI177" s="22" t="s">
        <v>141</v>
      </c>
      <c r="DJ177" s="22" t="s">
        <v>134</v>
      </c>
      <c r="DK177" s="22" t="s">
        <v>142</v>
      </c>
      <c r="DL177" s="22" t="s">
        <v>142</v>
      </c>
    </row>
    <row r="178" spans="1:116" ht="43.5" customHeight="1" x14ac:dyDescent="0.3">
      <c r="A178" s="52"/>
      <c r="B178" s="17" t="s">
        <v>481</v>
      </c>
      <c r="C178" s="29" t="s">
        <v>763</v>
      </c>
      <c r="D178" s="20" t="s">
        <v>770</v>
      </c>
      <c r="E178" s="17">
        <v>94051190</v>
      </c>
      <c r="F178" s="17" t="s">
        <v>192</v>
      </c>
      <c r="G178" s="17" t="str">
        <f>+VLOOKUP(D178,[1]EU!$C$3:$L$233,10,0)</f>
        <v>Acid etched glass</v>
      </c>
      <c r="H178" s="17" t="str">
        <f>+VLOOKUP(D178,[1]EU!$C$3:$M$233,11,0)</f>
        <v>Glass + metal</v>
      </c>
      <c r="I178" s="18">
        <f>+VLOOKUP(D178,'[2]2024 Pricelist 1st May'!$B$6:$F$248,5,0)</f>
        <v>750</v>
      </c>
      <c r="J178" s="18" t="s">
        <v>1412</v>
      </c>
      <c r="K178" s="17"/>
      <c r="L178" s="17" t="str">
        <f>+VLOOKUP(D178,[1]EU!$C$3:$F$233,4,0)</f>
        <v>Alberto Saggia &amp; Valerio Sommella</v>
      </c>
      <c r="M178" s="17">
        <f>+VLOOKUP(D178,[1]EU!$C$3:$G$233,5,0)</f>
        <v>2019</v>
      </c>
      <c r="N178" s="19">
        <v>8015086003748</v>
      </c>
      <c r="O178" s="20" t="s">
        <v>743</v>
      </c>
      <c r="P178" s="20" t="s">
        <v>744</v>
      </c>
      <c r="Q178" s="20" t="s">
        <v>745</v>
      </c>
      <c r="R178" s="20" t="s">
        <v>746</v>
      </c>
      <c r="S178" s="20" t="s">
        <v>747</v>
      </c>
      <c r="T178" s="20" t="s">
        <v>748</v>
      </c>
      <c r="U178" s="20" t="s">
        <v>749</v>
      </c>
      <c r="V178" s="20" t="s">
        <v>750</v>
      </c>
      <c r="W178" s="20" t="s">
        <v>751</v>
      </c>
      <c r="X178" s="20" t="s">
        <v>752</v>
      </c>
      <c r="Y178" s="17" t="s">
        <v>765</v>
      </c>
      <c r="Z178" s="17" t="s">
        <v>133</v>
      </c>
      <c r="AA178" s="17" t="s">
        <v>134</v>
      </c>
      <c r="AB178" s="21" t="s">
        <v>135</v>
      </c>
      <c r="AC178" s="20" t="s">
        <v>766</v>
      </c>
      <c r="AD178" s="17" t="s">
        <v>578</v>
      </c>
      <c r="AE178" s="17">
        <v>2</v>
      </c>
      <c r="AF178" s="17" t="s">
        <v>204</v>
      </c>
      <c r="AG178" s="17" t="s">
        <v>767</v>
      </c>
      <c r="AH178" s="17" t="s">
        <v>1532</v>
      </c>
      <c r="AI178" s="17" t="s">
        <v>768</v>
      </c>
      <c r="AJ178" s="17" t="s">
        <v>769</v>
      </c>
      <c r="AK178" s="17" t="s">
        <v>1581</v>
      </c>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v>5.87</v>
      </c>
      <c r="CO178" s="17">
        <v>4.4400000000000004</v>
      </c>
      <c r="CP178" s="22" t="s">
        <v>141</v>
      </c>
      <c r="CQ178" s="22" t="s">
        <v>134</v>
      </c>
      <c r="CR178" s="22" t="s">
        <v>141</v>
      </c>
      <c r="CS178" s="22" t="s">
        <v>141</v>
      </c>
      <c r="CT178" s="22" t="s">
        <v>141</v>
      </c>
      <c r="CU178" s="22" t="s">
        <v>134</v>
      </c>
      <c r="CV178" s="22" t="s">
        <v>142</v>
      </c>
      <c r="CW178" s="22" t="s">
        <v>141</v>
      </c>
      <c r="CX178" s="22" t="s">
        <v>141</v>
      </c>
      <c r="CY178" s="22" t="s">
        <v>134</v>
      </c>
      <c r="CZ178" s="22" t="s">
        <v>134</v>
      </c>
      <c r="DA178" s="22" t="str">
        <f t="shared" si="18"/>
        <v>-</v>
      </c>
      <c r="DB178" s="22" t="s">
        <v>143</v>
      </c>
      <c r="DC178" s="22" t="s">
        <v>141</v>
      </c>
      <c r="DD178" s="22" t="s">
        <v>141</v>
      </c>
      <c r="DE178" s="22" t="s">
        <v>141</v>
      </c>
      <c r="DF178" s="22" t="s">
        <v>141</v>
      </c>
      <c r="DG178" s="22" t="s">
        <v>134</v>
      </c>
      <c r="DH178" s="22" t="s">
        <v>141</v>
      </c>
      <c r="DI178" s="22" t="s">
        <v>141</v>
      </c>
      <c r="DJ178" s="22" t="s">
        <v>134</v>
      </c>
      <c r="DK178" s="22" t="s">
        <v>142</v>
      </c>
      <c r="DL178" s="22" t="s">
        <v>142</v>
      </c>
    </row>
    <row r="179" spans="1:116" ht="31.5" customHeight="1" x14ac:dyDescent="0.3">
      <c r="A179" s="53"/>
      <c r="B179" s="17" t="s">
        <v>481</v>
      </c>
      <c r="C179" s="29" t="s">
        <v>763</v>
      </c>
      <c r="D179" s="20" t="s">
        <v>771</v>
      </c>
      <c r="E179" s="17">
        <v>94051190</v>
      </c>
      <c r="F179" s="17" t="s">
        <v>194</v>
      </c>
      <c r="G179" s="17" t="str">
        <f>+VLOOKUP(D179,[1]EU!$C$3:$L$233,10,0)</f>
        <v>Acid etched glass</v>
      </c>
      <c r="H179" s="17" t="str">
        <f>+VLOOKUP(D179,[1]EU!$C$3:$M$233,11,0)</f>
        <v>Glass + metal</v>
      </c>
      <c r="I179" s="18">
        <f>+VLOOKUP(D179,'[2]2024 Pricelist 1st May'!$B$6:$F$248,5,0)</f>
        <v>750</v>
      </c>
      <c r="J179" s="18" t="s">
        <v>1412</v>
      </c>
      <c r="K179" s="17"/>
      <c r="L179" s="17" t="str">
        <f>+VLOOKUP(D179,[1]EU!$C$3:$F$233,4,0)</f>
        <v>Alberto Saggia &amp; Valerio Sommella</v>
      </c>
      <c r="M179" s="17">
        <f>+VLOOKUP(D179,[1]EU!$C$3:$G$233,5,0)</f>
        <v>2019</v>
      </c>
      <c r="N179" s="19">
        <v>8015086003755</v>
      </c>
      <c r="O179" s="20" t="s">
        <v>743</v>
      </c>
      <c r="P179" s="20" t="s">
        <v>744</v>
      </c>
      <c r="Q179" s="20" t="s">
        <v>745</v>
      </c>
      <c r="R179" s="20" t="s">
        <v>746</v>
      </c>
      <c r="S179" s="20" t="s">
        <v>747</v>
      </c>
      <c r="T179" s="20" t="s">
        <v>748</v>
      </c>
      <c r="U179" s="20" t="s">
        <v>749</v>
      </c>
      <c r="V179" s="20" t="s">
        <v>750</v>
      </c>
      <c r="W179" s="20" t="s">
        <v>751</v>
      </c>
      <c r="X179" s="20" t="s">
        <v>752</v>
      </c>
      <c r="Y179" s="17" t="s">
        <v>765</v>
      </c>
      <c r="Z179" s="17" t="s">
        <v>133</v>
      </c>
      <c r="AA179" s="17" t="s">
        <v>134</v>
      </c>
      <c r="AB179" s="21" t="s">
        <v>135</v>
      </c>
      <c r="AC179" s="20" t="s">
        <v>766</v>
      </c>
      <c r="AD179" s="17" t="s">
        <v>578</v>
      </c>
      <c r="AE179" s="17">
        <v>2</v>
      </c>
      <c r="AF179" s="17" t="s">
        <v>204</v>
      </c>
      <c r="AG179" s="17" t="s">
        <v>767</v>
      </c>
      <c r="AH179" s="17" t="s">
        <v>1532</v>
      </c>
      <c r="AI179" s="17" t="s">
        <v>768</v>
      </c>
      <c r="AJ179" s="17" t="s">
        <v>769</v>
      </c>
      <c r="AK179" s="17" t="s">
        <v>1581</v>
      </c>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v>5.87</v>
      </c>
      <c r="CO179" s="17">
        <v>4.4400000000000004</v>
      </c>
      <c r="CP179" s="22" t="s">
        <v>141</v>
      </c>
      <c r="CQ179" s="22" t="s">
        <v>134</v>
      </c>
      <c r="CR179" s="22" t="s">
        <v>141</v>
      </c>
      <c r="CS179" s="22" t="s">
        <v>141</v>
      </c>
      <c r="CT179" s="22" t="s">
        <v>141</v>
      </c>
      <c r="CU179" s="22" t="s">
        <v>134</v>
      </c>
      <c r="CV179" s="22" t="s">
        <v>142</v>
      </c>
      <c r="CW179" s="22" t="s">
        <v>141</v>
      </c>
      <c r="CX179" s="22" t="s">
        <v>141</v>
      </c>
      <c r="CY179" s="22" t="s">
        <v>134</v>
      </c>
      <c r="CZ179" s="22" t="s">
        <v>134</v>
      </c>
      <c r="DA179" s="22" t="str">
        <f t="shared" si="18"/>
        <v>-</v>
      </c>
      <c r="DB179" s="22" t="s">
        <v>143</v>
      </c>
      <c r="DC179" s="22" t="s">
        <v>141</v>
      </c>
      <c r="DD179" s="22" t="s">
        <v>141</v>
      </c>
      <c r="DE179" s="22" t="s">
        <v>141</v>
      </c>
      <c r="DF179" s="22" t="s">
        <v>141</v>
      </c>
      <c r="DG179" s="22" t="s">
        <v>134</v>
      </c>
      <c r="DH179" s="22" t="s">
        <v>141</v>
      </c>
      <c r="DI179" s="22" t="s">
        <v>141</v>
      </c>
      <c r="DJ179" s="22" t="s">
        <v>134</v>
      </c>
      <c r="DK179" s="22" t="s">
        <v>142</v>
      </c>
      <c r="DL179" s="22" t="s">
        <v>142</v>
      </c>
    </row>
    <row r="180" spans="1:116" ht="46.5" customHeight="1" x14ac:dyDescent="0.3">
      <c r="A180" s="51"/>
      <c r="B180" s="17" t="s">
        <v>481</v>
      </c>
      <c r="C180" s="29" t="s">
        <v>772</v>
      </c>
      <c r="D180" s="17" t="s">
        <v>773</v>
      </c>
      <c r="E180" s="17">
        <v>94051190</v>
      </c>
      <c r="F180" s="17" t="s">
        <v>192</v>
      </c>
      <c r="G180" s="17" t="str">
        <f>+VLOOKUP(D180,[1]EU!$C$3:$L$233,10,0)</f>
        <v>Polished + acid etched glass</v>
      </c>
      <c r="H180" s="17" t="str">
        <f>+VLOOKUP(D180,[1]EU!$C$3:$M$233,11,0)</f>
        <v>Glass + metal</v>
      </c>
      <c r="I180" s="18">
        <f>+VLOOKUP(D180,'[2]2024 Pricelist 1st May'!$B$6:$F$248,5,0)</f>
        <v>520</v>
      </c>
      <c r="J180" s="18" t="s">
        <v>1413</v>
      </c>
      <c r="K180" s="17"/>
      <c r="L180" s="17" t="str">
        <f>+VLOOKUP(D180,[1]EU!$C$3:$F$233,4,0)</f>
        <v>Noè Duchafour Lawrance</v>
      </c>
      <c r="M180" s="17">
        <f>+VLOOKUP(D180,[1]EU!$C$3:$G$233,5,0)</f>
        <v>2017</v>
      </c>
      <c r="N180" s="19">
        <v>8015086000358</v>
      </c>
      <c r="O180" s="20" t="s">
        <v>774</v>
      </c>
      <c r="P180" s="20" t="s">
        <v>775</v>
      </c>
      <c r="Q180" s="20" t="s">
        <v>776</v>
      </c>
      <c r="R180" s="20" t="s">
        <v>777</v>
      </c>
      <c r="S180" s="20" t="s">
        <v>778</v>
      </c>
      <c r="T180" s="20" t="s">
        <v>779</v>
      </c>
      <c r="U180" s="20" t="s">
        <v>780</v>
      </c>
      <c r="V180" s="20" t="s">
        <v>781</v>
      </c>
      <c r="W180" s="20" t="s">
        <v>782</v>
      </c>
      <c r="X180" s="20" t="s">
        <v>783</v>
      </c>
      <c r="Y180" s="17" t="s">
        <v>436</v>
      </c>
      <c r="Z180" s="17" t="s">
        <v>133</v>
      </c>
      <c r="AA180" s="17" t="s">
        <v>134</v>
      </c>
      <c r="AB180" s="21" t="s">
        <v>135</v>
      </c>
      <c r="AC180" s="20" t="s">
        <v>437</v>
      </c>
      <c r="AD180" s="17" t="s">
        <v>578</v>
      </c>
      <c r="AE180" s="17">
        <v>2</v>
      </c>
      <c r="AF180" s="17" t="s">
        <v>438</v>
      </c>
      <c r="AG180" s="17" t="s">
        <v>439</v>
      </c>
      <c r="AH180" s="17" t="s">
        <v>1557</v>
      </c>
      <c r="AI180" s="17" t="s">
        <v>784</v>
      </c>
      <c r="AJ180" s="17" t="s">
        <v>441</v>
      </c>
      <c r="AK180" s="17" t="s">
        <v>1558</v>
      </c>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v>3.76</v>
      </c>
      <c r="CO180" s="17">
        <v>2.2000000000000002</v>
      </c>
      <c r="CP180" s="22" t="s">
        <v>141</v>
      </c>
      <c r="CQ180" s="22" t="s">
        <v>134</v>
      </c>
      <c r="CR180" s="22" t="s">
        <v>141</v>
      </c>
      <c r="CS180" s="22" t="s">
        <v>141</v>
      </c>
      <c r="CT180" s="22" t="s">
        <v>141</v>
      </c>
      <c r="CU180" s="22" t="s">
        <v>134</v>
      </c>
      <c r="CV180" s="22" t="s">
        <v>142</v>
      </c>
      <c r="CW180" s="22" t="s">
        <v>141</v>
      </c>
      <c r="CX180" s="22" t="s">
        <v>141</v>
      </c>
      <c r="CY180" s="22" t="s">
        <v>134</v>
      </c>
      <c r="CZ180" s="22" t="s">
        <v>134</v>
      </c>
      <c r="DA180" s="22" t="str">
        <f t="shared" si="18"/>
        <v>-</v>
      </c>
      <c r="DB180" s="22" t="s">
        <v>143</v>
      </c>
      <c r="DC180" s="22" t="s">
        <v>141</v>
      </c>
      <c r="DD180" s="22" t="s">
        <v>141</v>
      </c>
      <c r="DE180" s="22" t="s">
        <v>141</v>
      </c>
      <c r="DF180" s="22" t="s">
        <v>141</v>
      </c>
      <c r="DG180" s="22" t="s">
        <v>134</v>
      </c>
      <c r="DH180" s="22" t="s">
        <v>141</v>
      </c>
      <c r="DI180" s="22" t="s">
        <v>141</v>
      </c>
      <c r="DJ180" s="22" t="s">
        <v>134</v>
      </c>
      <c r="DK180" s="22" t="s">
        <v>142</v>
      </c>
      <c r="DL180" s="22" t="s">
        <v>142</v>
      </c>
    </row>
    <row r="181" spans="1:116" ht="46.5" customHeight="1" x14ac:dyDescent="0.3">
      <c r="A181" s="53"/>
      <c r="B181" s="17" t="s">
        <v>481</v>
      </c>
      <c r="C181" s="29" t="s">
        <v>772</v>
      </c>
      <c r="D181" s="17" t="s">
        <v>785</v>
      </c>
      <c r="E181" s="17">
        <v>94051190</v>
      </c>
      <c r="F181" s="17" t="s">
        <v>145</v>
      </c>
      <c r="G181" s="17" t="str">
        <f>+VLOOKUP(D181,[1]EU!$C$3:$L$233,10,0)</f>
        <v>Polished + acid etched glass</v>
      </c>
      <c r="H181" s="17" t="str">
        <f>+VLOOKUP(D181,[1]EU!$C$3:$M$233,11,0)</f>
        <v>Glass + metal</v>
      </c>
      <c r="I181" s="18">
        <f>+VLOOKUP(D181,'[2]2024 Pricelist 1st May'!$B$6:$F$248,5,0)</f>
        <v>520</v>
      </c>
      <c r="J181" s="18" t="s">
        <v>1413</v>
      </c>
      <c r="K181" s="17"/>
      <c r="L181" s="17" t="str">
        <f>+VLOOKUP(D181,[1]EU!$C$3:$F$233,4,0)</f>
        <v>Noè Duchafour Lawrance</v>
      </c>
      <c r="M181" s="17">
        <v>2019</v>
      </c>
      <c r="N181" s="19">
        <v>8015086003366</v>
      </c>
      <c r="O181" s="20" t="s">
        <v>774</v>
      </c>
      <c r="P181" s="20" t="s">
        <v>775</v>
      </c>
      <c r="Q181" s="20" t="s">
        <v>776</v>
      </c>
      <c r="R181" s="20" t="s">
        <v>777</v>
      </c>
      <c r="S181" s="20" t="s">
        <v>778</v>
      </c>
      <c r="T181" s="20" t="s">
        <v>779</v>
      </c>
      <c r="U181" s="20" t="s">
        <v>780</v>
      </c>
      <c r="V181" s="20" t="s">
        <v>781</v>
      </c>
      <c r="W181" s="20" t="s">
        <v>782</v>
      </c>
      <c r="X181" s="20" t="s">
        <v>783</v>
      </c>
      <c r="Y181" s="17" t="s">
        <v>436</v>
      </c>
      <c r="Z181" s="17" t="s">
        <v>133</v>
      </c>
      <c r="AA181" s="17" t="s">
        <v>134</v>
      </c>
      <c r="AB181" s="21" t="s">
        <v>135</v>
      </c>
      <c r="AC181" s="20" t="s">
        <v>437</v>
      </c>
      <c r="AD181" s="17" t="s">
        <v>578</v>
      </c>
      <c r="AE181" s="17">
        <v>2</v>
      </c>
      <c r="AF181" s="17" t="s">
        <v>438</v>
      </c>
      <c r="AG181" s="17" t="s">
        <v>439</v>
      </c>
      <c r="AH181" s="17" t="s">
        <v>1557</v>
      </c>
      <c r="AI181" s="17" t="s">
        <v>784</v>
      </c>
      <c r="AJ181" s="17" t="s">
        <v>441</v>
      </c>
      <c r="AK181" s="17" t="s">
        <v>1558</v>
      </c>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v>3.76</v>
      </c>
      <c r="CO181" s="17">
        <v>2.2000000000000002</v>
      </c>
      <c r="CP181" s="22" t="s">
        <v>141</v>
      </c>
      <c r="CQ181" s="22" t="s">
        <v>134</v>
      </c>
      <c r="CR181" s="22" t="s">
        <v>141</v>
      </c>
      <c r="CS181" s="22" t="s">
        <v>141</v>
      </c>
      <c r="CT181" s="22" t="s">
        <v>141</v>
      </c>
      <c r="CU181" s="22" t="s">
        <v>134</v>
      </c>
      <c r="CV181" s="22" t="s">
        <v>142</v>
      </c>
      <c r="CW181" s="22" t="s">
        <v>141</v>
      </c>
      <c r="CX181" s="22" t="s">
        <v>141</v>
      </c>
      <c r="CY181" s="22" t="s">
        <v>134</v>
      </c>
      <c r="CZ181" s="22" t="s">
        <v>134</v>
      </c>
      <c r="DA181" s="22" t="str">
        <f t="shared" si="18"/>
        <v>-</v>
      </c>
      <c r="DB181" s="22" t="s">
        <v>143</v>
      </c>
      <c r="DC181" s="22" t="s">
        <v>141</v>
      </c>
      <c r="DD181" s="22" t="s">
        <v>141</v>
      </c>
      <c r="DE181" s="22" t="s">
        <v>141</v>
      </c>
      <c r="DF181" s="22" t="s">
        <v>141</v>
      </c>
      <c r="DG181" s="22" t="s">
        <v>134</v>
      </c>
      <c r="DH181" s="22" t="s">
        <v>141</v>
      </c>
      <c r="DI181" s="22" t="s">
        <v>141</v>
      </c>
      <c r="DJ181" s="22" t="s">
        <v>134</v>
      </c>
      <c r="DK181" s="22" t="s">
        <v>142</v>
      </c>
      <c r="DL181" s="22" t="s">
        <v>142</v>
      </c>
    </row>
    <row r="182" spans="1:116" ht="93" customHeight="1" x14ac:dyDescent="0.3">
      <c r="A182" s="17"/>
      <c r="B182" s="17" t="s">
        <v>481</v>
      </c>
      <c r="C182" s="29" t="s">
        <v>786</v>
      </c>
      <c r="D182" s="20" t="s">
        <v>787</v>
      </c>
      <c r="E182" s="17">
        <v>94051190</v>
      </c>
      <c r="F182" s="17" t="s">
        <v>192</v>
      </c>
      <c r="G182" s="17" t="str">
        <f>+VLOOKUP(D182,[1]EU!$C$3:$L$233,10,0)</f>
        <v>Brass</v>
      </c>
      <c r="H182" s="17" t="str">
        <f>+VLOOKUP(D182,[1]EU!$C$3:$M$233,11,0)</f>
        <v>Glass + metal</v>
      </c>
      <c r="I182" s="18">
        <f>+VLOOKUP(D182,'[2]2024 Pricelist 1st May'!$B$6:$F$248,5,0)</f>
        <v>695</v>
      </c>
      <c r="J182" s="18" t="s">
        <v>1359</v>
      </c>
      <c r="K182" s="17"/>
      <c r="L182" s="17" t="str">
        <f>+VLOOKUP(D182,[1]EU!$C$3:$F$233,4,0)</f>
        <v>Cristina Celestino</v>
      </c>
      <c r="M182" s="17">
        <f>+VLOOKUP(D182,[1]EU!$C$3:$G$233,5,0)</f>
        <v>2019</v>
      </c>
      <c r="N182" s="19">
        <v>8015086004127</v>
      </c>
      <c r="O182" s="20" t="s">
        <v>788</v>
      </c>
      <c r="P182" s="20" t="s">
        <v>789</v>
      </c>
      <c r="Q182" s="20" t="s">
        <v>790</v>
      </c>
      <c r="R182" s="20" t="s">
        <v>791</v>
      </c>
      <c r="S182" s="20" t="s">
        <v>792</v>
      </c>
      <c r="T182" s="20" t="s">
        <v>793</v>
      </c>
      <c r="U182" s="20" t="s">
        <v>794</v>
      </c>
      <c r="V182" s="20" t="s">
        <v>795</v>
      </c>
      <c r="W182" s="20" t="s">
        <v>796</v>
      </c>
      <c r="X182" s="20" t="s">
        <v>797</v>
      </c>
      <c r="Y182" s="17" t="s">
        <v>798</v>
      </c>
      <c r="Z182" s="17" t="s">
        <v>133</v>
      </c>
      <c r="AA182" s="17" t="s">
        <v>134</v>
      </c>
      <c r="AB182" s="21" t="s">
        <v>135</v>
      </c>
      <c r="AC182" s="20" t="s">
        <v>799</v>
      </c>
      <c r="AD182" s="17" t="s">
        <v>578</v>
      </c>
      <c r="AE182" s="17">
        <v>2</v>
      </c>
      <c r="AF182" s="17" t="s">
        <v>477</v>
      </c>
      <c r="AG182" s="17" t="s">
        <v>800</v>
      </c>
      <c r="AH182" s="17" t="s">
        <v>1582</v>
      </c>
      <c r="AI182" s="17" t="s">
        <v>801</v>
      </c>
      <c r="AJ182" s="17" t="s">
        <v>802</v>
      </c>
      <c r="AK182" s="17" t="s">
        <v>1583</v>
      </c>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v>6</v>
      </c>
      <c r="CO182" s="17">
        <v>5.7</v>
      </c>
      <c r="CP182" s="22" t="s">
        <v>141</v>
      </c>
      <c r="CQ182" s="22" t="s">
        <v>134</v>
      </c>
      <c r="CR182" s="22" t="s">
        <v>141</v>
      </c>
      <c r="CS182" s="22" t="s">
        <v>141</v>
      </c>
      <c r="CT182" s="22" t="s">
        <v>141</v>
      </c>
      <c r="CU182" s="22" t="s">
        <v>134</v>
      </c>
      <c r="CV182" s="22" t="s">
        <v>142</v>
      </c>
      <c r="CW182" s="22" t="s">
        <v>141</v>
      </c>
      <c r="CX182" s="22" t="s">
        <v>141</v>
      </c>
      <c r="CY182" s="22" t="s">
        <v>134</v>
      </c>
      <c r="CZ182" s="22" t="s">
        <v>134</v>
      </c>
      <c r="DA182" s="22" t="str">
        <f t="shared" si="18"/>
        <v>-</v>
      </c>
      <c r="DB182" s="22" t="s">
        <v>143</v>
      </c>
      <c r="DC182" s="22" t="s">
        <v>141</v>
      </c>
      <c r="DD182" s="22" t="s">
        <v>141</v>
      </c>
      <c r="DE182" s="22" t="s">
        <v>141</v>
      </c>
      <c r="DF182" s="22" t="s">
        <v>141</v>
      </c>
      <c r="DG182" s="22" t="s">
        <v>134</v>
      </c>
      <c r="DH182" s="22" t="s">
        <v>141</v>
      </c>
      <c r="DI182" s="22" t="s">
        <v>141</v>
      </c>
      <c r="DJ182" s="22" t="s">
        <v>134</v>
      </c>
      <c r="DK182" s="22" t="s">
        <v>142</v>
      </c>
      <c r="DL182" s="22" t="s">
        <v>142</v>
      </c>
    </row>
    <row r="183" spans="1:116" ht="33.75" customHeight="1" x14ac:dyDescent="0.3">
      <c r="A183" s="51"/>
      <c r="B183" s="17" t="s">
        <v>481</v>
      </c>
      <c r="C183" s="29" t="s">
        <v>803</v>
      </c>
      <c r="D183" s="17" t="s">
        <v>804</v>
      </c>
      <c r="E183" s="17">
        <v>94051190</v>
      </c>
      <c r="F183" s="17" t="s">
        <v>121</v>
      </c>
      <c r="G183" s="17" t="str">
        <f>+VLOOKUP(D183,[1]EU!$C$3:$L$233,10,0)</f>
        <v>Gloss</v>
      </c>
      <c r="H183" s="17" t="str">
        <f>+VLOOKUP(D183,[1]EU!$C$3:$M$233,11,0)</f>
        <v>Polyethylene + aluminium</v>
      </c>
      <c r="I183" s="18">
        <f>+VLOOKUP(D183,'[2]2024 Pricelist 1st May'!$B$6:$F$248,5,0)</f>
        <v>370</v>
      </c>
      <c r="J183" s="18" t="s">
        <v>1360</v>
      </c>
      <c r="K183" s="17"/>
      <c r="L183" s="17" t="str">
        <f>+VLOOKUP(D183,[1]EU!$C$3:$F$233,4,0)</f>
        <v>Studio 14</v>
      </c>
      <c r="M183" s="17">
        <f>+VLOOKUP(D183,[1]EU!$C$3:$G$233,5,0)</f>
        <v>2013</v>
      </c>
      <c r="N183" s="19">
        <v>8015086002734</v>
      </c>
      <c r="O183" s="20" t="s">
        <v>805</v>
      </c>
      <c r="P183" s="20" t="s">
        <v>806</v>
      </c>
      <c r="Q183" s="20" t="s">
        <v>807</v>
      </c>
      <c r="R183" s="20" t="s">
        <v>808</v>
      </c>
      <c r="S183" s="20" t="s">
        <v>809</v>
      </c>
      <c r="T183" s="20" t="s">
        <v>810</v>
      </c>
      <c r="U183" s="20" t="s">
        <v>811</v>
      </c>
      <c r="V183" s="20" t="s">
        <v>812</v>
      </c>
      <c r="W183" s="20" t="s">
        <v>813</v>
      </c>
      <c r="X183" s="20" t="s">
        <v>814</v>
      </c>
      <c r="Y183" s="17" t="s">
        <v>815</v>
      </c>
      <c r="Z183" s="17" t="s">
        <v>133</v>
      </c>
      <c r="AA183" s="17" t="s">
        <v>134</v>
      </c>
      <c r="AB183" s="21" t="s">
        <v>135</v>
      </c>
      <c r="AC183" s="20" t="s">
        <v>816</v>
      </c>
      <c r="AD183" s="17" t="s">
        <v>136</v>
      </c>
      <c r="AE183" s="17">
        <v>2</v>
      </c>
      <c r="AF183" s="17" t="s">
        <v>817</v>
      </c>
      <c r="AG183" s="17" t="s">
        <v>818</v>
      </c>
      <c r="AH183" s="17" t="s">
        <v>1584</v>
      </c>
      <c r="AI183" s="17" t="s">
        <v>819</v>
      </c>
      <c r="AJ183" s="17" t="s">
        <v>820</v>
      </c>
      <c r="AK183" s="17" t="s">
        <v>1585</v>
      </c>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v>6.26</v>
      </c>
      <c r="CO183" s="17">
        <v>3.02</v>
      </c>
      <c r="CP183" s="22" t="s">
        <v>141</v>
      </c>
      <c r="CQ183" s="22" t="s">
        <v>134</v>
      </c>
      <c r="CR183" s="22" t="s">
        <v>141</v>
      </c>
      <c r="CS183" s="22" t="s">
        <v>141</v>
      </c>
      <c r="CT183" s="22" t="s">
        <v>141</v>
      </c>
      <c r="CU183" s="22" t="s">
        <v>134</v>
      </c>
      <c r="CV183" s="22" t="s">
        <v>142</v>
      </c>
      <c r="CW183" s="22" t="s">
        <v>141</v>
      </c>
      <c r="CX183" s="22" t="s">
        <v>141</v>
      </c>
      <c r="CY183" s="22" t="s">
        <v>134</v>
      </c>
      <c r="CZ183" s="22" t="s">
        <v>134</v>
      </c>
      <c r="DA183" s="22" t="str">
        <f t="shared" si="18"/>
        <v>-</v>
      </c>
      <c r="DB183" s="22" t="s">
        <v>143</v>
      </c>
      <c r="DC183" s="22" t="s">
        <v>141</v>
      </c>
      <c r="DD183" s="22" t="s">
        <v>141</v>
      </c>
      <c r="DE183" s="22" t="s">
        <v>141</v>
      </c>
      <c r="DF183" s="22" t="s">
        <v>141</v>
      </c>
      <c r="DG183" s="22" t="s">
        <v>141</v>
      </c>
      <c r="DH183" s="22" t="s">
        <v>141</v>
      </c>
      <c r="DI183" s="22" t="s">
        <v>141</v>
      </c>
      <c r="DJ183" s="22" t="s">
        <v>134</v>
      </c>
      <c r="DK183" s="22" t="s">
        <v>142</v>
      </c>
      <c r="DL183" s="22" t="s">
        <v>142</v>
      </c>
    </row>
    <row r="184" spans="1:116" ht="33.75" customHeight="1" x14ac:dyDescent="0.3">
      <c r="A184" s="52"/>
      <c r="B184" s="17" t="s">
        <v>481</v>
      </c>
      <c r="C184" s="29" t="s">
        <v>821</v>
      </c>
      <c r="D184" s="17" t="s">
        <v>822</v>
      </c>
      <c r="E184" s="17">
        <v>94051190</v>
      </c>
      <c r="F184" s="17" t="s">
        <v>121</v>
      </c>
      <c r="G184" s="17" t="str">
        <f>+VLOOKUP(D184,[1]EU!$C$3:$L$233,10,0)</f>
        <v>Gloss</v>
      </c>
      <c r="H184" s="17" t="str">
        <f>+VLOOKUP(D184,[1]EU!$C$3:$M$233,11,0)</f>
        <v>Polyethylene + aluminium</v>
      </c>
      <c r="I184" s="18">
        <f>+VLOOKUP(D184,'[2]2024 Pricelist 1st May'!$B$6:$F$248,5,0)</f>
        <v>390</v>
      </c>
      <c r="J184" s="18" t="s">
        <v>1360</v>
      </c>
      <c r="K184" s="17"/>
      <c r="L184" s="17" t="str">
        <f>+VLOOKUP(D184,[1]EU!$C$3:$F$233,4,0)</f>
        <v>Studio 14</v>
      </c>
      <c r="M184" s="17">
        <f>+VLOOKUP(D184,[1]EU!$C$3:$G$233,5,0)</f>
        <v>2013</v>
      </c>
      <c r="N184" s="19">
        <v>8015086002741</v>
      </c>
      <c r="O184" s="20" t="s">
        <v>805</v>
      </c>
      <c r="P184" s="20" t="s">
        <v>806</v>
      </c>
      <c r="Q184" s="20" t="s">
        <v>807</v>
      </c>
      <c r="R184" s="20" t="s">
        <v>808</v>
      </c>
      <c r="S184" s="20" t="s">
        <v>809</v>
      </c>
      <c r="T184" s="20" t="s">
        <v>810</v>
      </c>
      <c r="U184" s="20" t="s">
        <v>811</v>
      </c>
      <c r="V184" s="20" t="s">
        <v>812</v>
      </c>
      <c r="W184" s="20" t="s">
        <v>813</v>
      </c>
      <c r="X184" s="20" t="s">
        <v>814</v>
      </c>
      <c r="Y184" s="17" t="s">
        <v>823</v>
      </c>
      <c r="Z184" s="17" t="s">
        <v>133</v>
      </c>
      <c r="AA184" s="17" t="s">
        <v>134</v>
      </c>
      <c r="AB184" s="21" t="s">
        <v>135</v>
      </c>
      <c r="AC184" s="20" t="s">
        <v>816</v>
      </c>
      <c r="AD184" s="17" t="s">
        <v>136</v>
      </c>
      <c r="AE184" s="17">
        <v>2</v>
      </c>
      <c r="AF184" s="17" t="s">
        <v>817</v>
      </c>
      <c r="AG184" s="17" t="s">
        <v>818</v>
      </c>
      <c r="AH184" s="17" t="s">
        <v>1584</v>
      </c>
      <c r="AI184" s="17" t="s">
        <v>819</v>
      </c>
      <c r="AJ184" s="17" t="s">
        <v>820</v>
      </c>
      <c r="AK184" s="17" t="s">
        <v>1585</v>
      </c>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v>6.26</v>
      </c>
      <c r="CO184" s="17">
        <v>3.02</v>
      </c>
      <c r="CP184" s="22" t="s">
        <v>141</v>
      </c>
      <c r="CQ184" s="22" t="s">
        <v>134</v>
      </c>
      <c r="CR184" s="22" t="s">
        <v>141</v>
      </c>
      <c r="CS184" s="22" t="s">
        <v>141</v>
      </c>
      <c r="CT184" s="22" t="s">
        <v>141</v>
      </c>
      <c r="CU184" s="22" t="s">
        <v>134</v>
      </c>
      <c r="CV184" s="22" t="s">
        <v>142</v>
      </c>
      <c r="CW184" s="22" t="s">
        <v>141</v>
      </c>
      <c r="CX184" s="22" t="s">
        <v>141</v>
      </c>
      <c r="CY184" s="22" t="s">
        <v>134</v>
      </c>
      <c r="CZ184" s="22" t="s">
        <v>134</v>
      </c>
      <c r="DA184" s="22" t="str">
        <f t="shared" si="18"/>
        <v>-</v>
      </c>
      <c r="DB184" s="22" t="s">
        <v>143</v>
      </c>
      <c r="DC184" s="22" t="s">
        <v>141</v>
      </c>
      <c r="DD184" s="22" t="s">
        <v>141</v>
      </c>
      <c r="DE184" s="22" t="s">
        <v>141</v>
      </c>
      <c r="DF184" s="22" t="s">
        <v>141</v>
      </c>
      <c r="DG184" s="22" t="s">
        <v>141</v>
      </c>
      <c r="DH184" s="22" t="s">
        <v>141</v>
      </c>
      <c r="DI184" s="22" t="s">
        <v>141</v>
      </c>
      <c r="DJ184" s="22" t="s">
        <v>134</v>
      </c>
      <c r="DK184" s="22" t="s">
        <v>142</v>
      </c>
      <c r="DL184" s="22" t="s">
        <v>142</v>
      </c>
    </row>
    <row r="185" spans="1:116" ht="33.75" customHeight="1" x14ac:dyDescent="0.3">
      <c r="A185" s="53"/>
      <c r="B185" s="17" t="s">
        <v>481</v>
      </c>
      <c r="C185" s="29" t="s">
        <v>824</v>
      </c>
      <c r="D185" s="17" t="s">
        <v>825</v>
      </c>
      <c r="E185" s="17">
        <v>94051190</v>
      </c>
      <c r="F185" s="17" t="s">
        <v>121</v>
      </c>
      <c r="G185" s="17" t="str">
        <f>+VLOOKUP(D185,[1]EU!$C$3:$L$233,10,0)</f>
        <v>Gloss</v>
      </c>
      <c r="H185" s="17" t="str">
        <f>+VLOOKUP(D185,[1]EU!$C$3:$M$233,11,0)</f>
        <v>Polyethylene + aluminium</v>
      </c>
      <c r="I185" s="18">
        <f>+VLOOKUP(D185,'[2]2024 Pricelist 1st May'!$B$6:$F$248,5,0)</f>
        <v>410</v>
      </c>
      <c r="J185" s="18" t="s">
        <v>1360</v>
      </c>
      <c r="K185" s="17"/>
      <c r="L185" s="17" t="str">
        <f>+VLOOKUP(D185,[1]EU!$C$3:$F$233,4,0)</f>
        <v>Studio 14</v>
      </c>
      <c r="M185" s="17">
        <f>+VLOOKUP(D185,[1]EU!$C$3:$G$233,5,0)</f>
        <v>2013</v>
      </c>
      <c r="N185" s="19">
        <v>8015086002758</v>
      </c>
      <c r="O185" s="20" t="s">
        <v>805</v>
      </c>
      <c r="P185" s="20" t="s">
        <v>806</v>
      </c>
      <c r="Q185" s="20" t="s">
        <v>807</v>
      </c>
      <c r="R185" s="20" t="s">
        <v>808</v>
      </c>
      <c r="S185" s="20" t="s">
        <v>809</v>
      </c>
      <c r="T185" s="20" t="s">
        <v>810</v>
      </c>
      <c r="U185" s="20" t="s">
        <v>811</v>
      </c>
      <c r="V185" s="20" t="s">
        <v>812</v>
      </c>
      <c r="W185" s="20" t="s">
        <v>813</v>
      </c>
      <c r="X185" s="20" t="s">
        <v>814</v>
      </c>
      <c r="Y185" s="17" t="s">
        <v>826</v>
      </c>
      <c r="Z185" s="17" t="s">
        <v>133</v>
      </c>
      <c r="AA185" s="17" t="s">
        <v>134</v>
      </c>
      <c r="AB185" s="21" t="s">
        <v>135</v>
      </c>
      <c r="AC185" s="20" t="s">
        <v>816</v>
      </c>
      <c r="AD185" s="17" t="s">
        <v>136</v>
      </c>
      <c r="AE185" s="17">
        <v>2</v>
      </c>
      <c r="AF185" s="17" t="s">
        <v>817</v>
      </c>
      <c r="AG185" s="17" t="s">
        <v>818</v>
      </c>
      <c r="AH185" s="17" t="s">
        <v>1584</v>
      </c>
      <c r="AI185" s="17" t="s">
        <v>819</v>
      </c>
      <c r="AJ185" s="17" t="s">
        <v>820</v>
      </c>
      <c r="AK185" s="17" t="s">
        <v>1585</v>
      </c>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v>6.26</v>
      </c>
      <c r="CO185" s="17">
        <v>3.02</v>
      </c>
      <c r="CP185" s="22" t="s">
        <v>141</v>
      </c>
      <c r="CQ185" s="22" t="s">
        <v>134</v>
      </c>
      <c r="CR185" s="22" t="s">
        <v>141</v>
      </c>
      <c r="CS185" s="22" t="s">
        <v>141</v>
      </c>
      <c r="CT185" s="22" t="s">
        <v>141</v>
      </c>
      <c r="CU185" s="22" t="s">
        <v>134</v>
      </c>
      <c r="CV185" s="22" t="s">
        <v>142</v>
      </c>
      <c r="CW185" s="22" t="s">
        <v>141</v>
      </c>
      <c r="CX185" s="22" t="s">
        <v>141</v>
      </c>
      <c r="CY185" s="22" t="s">
        <v>134</v>
      </c>
      <c r="CZ185" s="22" t="s">
        <v>134</v>
      </c>
      <c r="DA185" s="22" t="str">
        <f t="shared" si="18"/>
        <v>-</v>
      </c>
      <c r="DB185" s="22" t="s">
        <v>143</v>
      </c>
      <c r="DC185" s="22" t="s">
        <v>141</v>
      </c>
      <c r="DD185" s="22" t="s">
        <v>141</v>
      </c>
      <c r="DE185" s="22" t="s">
        <v>141</v>
      </c>
      <c r="DF185" s="22" t="s">
        <v>141</v>
      </c>
      <c r="DG185" s="22" t="s">
        <v>141</v>
      </c>
      <c r="DH185" s="22" t="s">
        <v>141</v>
      </c>
      <c r="DI185" s="22" t="s">
        <v>141</v>
      </c>
      <c r="DJ185" s="22" t="s">
        <v>134</v>
      </c>
      <c r="DK185" s="22" t="s">
        <v>142</v>
      </c>
      <c r="DL185" s="22" t="s">
        <v>142</v>
      </c>
    </row>
    <row r="186" spans="1:116" ht="20.25" customHeight="1" x14ac:dyDescent="0.3">
      <c r="A186" s="51"/>
      <c r="B186" s="17" t="s">
        <v>481</v>
      </c>
      <c r="C186" s="29" t="s">
        <v>827</v>
      </c>
      <c r="D186" s="17" t="s">
        <v>828</v>
      </c>
      <c r="E186" s="17">
        <v>94051190</v>
      </c>
      <c r="F186" s="17" t="s">
        <v>194</v>
      </c>
      <c r="G186" s="17" t="str">
        <f>+VLOOKUP(D186,[1]EU!$C$3:$L$233,10,0)</f>
        <v>Polished</v>
      </c>
      <c r="H186" s="17" t="str">
        <f>+VLOOKUP(D186,[1]EU!$C$3:$M$233,11,0)</f>
        <v>Ceramic + metal</v>
      </c>
      <c r="I186" s="18">
        <f>+VLOOKUP(D186,'[2]2024 Pricelist 1st May'!$B$6:$F$248,5,0)</f>
        <v>265</v>
      </c>
      <c r="J186" s="18" t="s">
        <v>1362</v>
      </c>
      <c r="K186" s="17"/>
      <c r="L186" s="17" t="str">
        <f>+VLOOKUP(D186,[1]EU!$C$3:$F$233,4,0)</f>
        <v>David Pompa</v>
      </c>
      <c r="M186" s="17">
        <f>+VLOOKUP(D186,[1]EU!$C$3:$G$233,5,0)</f>
        <v>2017</v>
      </c>
      <c r="N186" s="19">
        <v>8015086001256</v>
      </c>
      <c r="O186" s="20" t="s">
        <v>829</v>
      </c>
      <c r="P186" s="20" t="s">
        <v>830</v>
      </c>
      <c r="Q186" s="20" t="s">
        <v>831</v>
      </c>
      <c r="R186" s="20" t="s">
        <v>832</v>
      </c>
      <c r="S186" s="20" t="s">
        <v>833</v>
      </c>
      <c r="T186" s="20" t="s">
        <v>834</v>
      </c>
      <c r="U186" s="20" t="s">
        <v>835</v>
      </c>
      <c r="V186" s="20" t="s">
        <v>836</v>
      </c>
      <c r="W186" s="20" t="s">
        <v>837</v>
      </c>
      <c r="X186" s="20" t="s">
        <v>838</v>
      </c>
      <c r="Y186" s="17" t="s">
        <v>839</v>
      </c>
      <c r="Z186" s="17" t="s">
        <v>840</v>
      </c>
      <c r="AA186" s="17" t="s">
        <v>1708</v>
      </c>
      <c r="AB186" s="17" t="s">
        <v>187</v>
      </c>
      <c r="AC186" s="20" t="s">
        <v>841</v>
      </c>
      <c r="AD186" s="17" t="s">
        <v>381</v>
      </c>
      <c r="AE186" s="17">
        <v>1</v>
      </c>
      <c r="AF186" s="17" t="s">
        <v>842</v>
      </c>
      <c r="AG186" s="17" t="s">
        <v>843</v>
      </c>
      <c r="AH186" s="17" t="s">
        <v>1586</v>
      </c>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v>0.8</v>
      </c>
      <c r="CO186" s="17">
        <v>0.7</v>
      </c>
      <c r="CP186" s="22" t="s">
        <v>141</v>
      </c>
      <c r="CQ186" s="22" t="s">
        <v>134</v>
      </c>
      <c r="CR186" s="22" t="s">
        <v>141</v>
      </c>
      <c r="CS186" s="22" t="s">
        <v>141</v>
      </c>
      <c r="CT186" s="22" t="s">
        <v>141</v>
      </c>
      <c r="CU186" s="22" t="s">
        <v>134</v>
      </c>
      <c r="CV186" s="22" t="s">
        <v>142</v>
      </c>
      <c r="CW186" s="22" t="s">
        <v>141</v>
      </c>
      <c r="CX186" s="22" t="s">
        <v>141</v>
      </c>
      <c r="CY186" s="22" t="s">
        <v>134</v>
      </c>
      <c r="CZ186" s="22" t="s">
        <v>134</v>
      </c>
      <c r="DA186" s="22" t="str">
        <f t="shared" si="18"/>
        <v>F</v>
      </c>
      <c r="DB186" s="22" t="s">
        <v>143</v>
      </c>
      <c r="DC186" s="22" t="s">
        <v>141</v>
      </c>
      <c r="DD186" s="22" t="s">
        <v>141</v>
      </c>
      <c r="DE186" s="22" t="s">
        <v>141</v>
      </c>
      <c r="DF186" s="22" t="s">
        <v>141</v>
      </c>
      <c r="DG186" s="22" t="s">
        <v>134</v>
      </c>
      <c r="DH186" s="22" t="s">
        <v>141</v>
      </c>
      <c r="DI186" s="22" t="s">
        <v>141</v>
      </c>
      <c r="DJ186" s="22" t="s">
        <v>134</v>
      </c>
      <c r="DK186" s="22" t="s">
        <v>142</v>
      </c>
      <c r="DL186" s="22" t="s">
        <v>142</v>
      </c>
    </row>
    <row r="187" spans="1:116" ht="20.25" customHeight="1" x14ac:dyDescent="0.3">
      <c r="A187" s="52"/>
      <c r="B187" s="17" t="s">
        <v>481</v>
      </c>
      <c r="C187" s="29" t="s">
        <v>827</v>
      </c>
      <c r="D187" s="17" t="s">
        <v>844</v>
      </c>
      <c r="E187" s="17">
        <v>94051190</v>
      </c>
      <c r="F187" s="17" t="s">
        <v>845</v>
      </c>
      <c r="G187" s="17" t="str">
        <f>+VLOOKUP(D187,[1]EU!$C$3:$L$233,10,0)</f>
        <v>Polished</v>
      </c>
      <c r="H187" s="17" t="str">
        <f>+VLOOKUP(D187,[1]EU!$C$3:$M$233,11,0)</f>
        <v>Ceramic + metal</v>
      </c>
      <c r="I187" s="18">
        <f>+VLOOKUP(D187,'[2]2024 Pricelist 1st May'!$B$6:$F$248,5,0)</f>
        <v>265</v>
      </c>
      <c r="J187" s="18" t="s">
        <v>1362</v>
      </c>
      <c r="K187" s="17"/>
      <c r="L187" s="17" t="str">
        <f>+VLOOKUP(D187,[1]EU!$C$3:$F$233,4,0)</f>
        <v>David Pompa</v>
      </c>
      <c r="M187" s="17">
        <f>+VLOOKUP(D187,[1]EU!$C$3:$G$233,5,0)</f>
        <v>2017</v>
      </c>
      <c r="N187" s="19">
        <v>8015086001263</v>
      </c>
      <c r="O187" s="20" t="s">
        <v>829</v>
      </c>
      <c r="P187" s="20" t="s">
        <v>830</v>
      </c>
      <c r="Q187" s="20" t="s">
        <v>831</v>
      </c>
      <c r="R187" s="20" t="s">
        <v>832</v>
      </c>
      <c r="S187" s="20" t="s">
        <v>833</v>
      </c>
      <c r="T187" s="20" t="s">
        <v>834</v>
      </c>
      <c r="U187" s="20" t="s">
        <v>835</v>
      </c>
      <c r="V187" s="20" t="s">
        <v>836</v>
      </c>
      <c r="W187" s="20" t="s">
        <v>837</v>
      </c>
      <c r="X187" s="20" t="s">
        <v>838</v>
      </c>
      <c r="Y187" s="17" t="s">
        <v>839</v>
      </c>
      <c r="Z187" s="17" t="s">
        <v>840</v>
      </c>
      <c r="AA187" s="17" t="s">
        <v>1708</v>
      </c>
      <c r="AB187" s="17" t="s">
        <v>187</v>
      </c>
      <c r="AC187" s="20" t="s">
        <v>841</v>
      </c>
      <c r="AD187" s="17" t="s">
        <v>381</v>
      </c>
      <c r="AE187" s="17">
        <v>1</v>
      </c>
      <c r="AF187" s="17" t="s">
        <v>842</v>
      </c>
      <c r="AG187" s="17" t="s">
        <v>843</v>
      </c>
      <c r="AH187" s="17" t="s">
        <v>1586</v>
      </c>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v>0.8</v>
      </c>
      <c r="CO187" s="17">
        <v>0.7</v>
      </c>
      <c r="CP187" s="22" t="s">
        <v>141</v>
      </c>
      <c r="CQ187" s="22" t="s">
        <v>134</v>
      </c>
      <c r="CR187" s="22" t="s">
        <v>141</v>
      </c>
      <c r="CS187" s="22" t="s">
        <v>141</v>
      </c>
      <c r="CT187" s="22" t="s">
        <v>141</v>
      </c>
      <c r="CU187" s="22" t="s">
        <v>134</v>
      </c>
      <c r="CV187" s="22" t="s">
        <v>142</v>
      </c>
      <c r="CW187" s="22" t="s">
        <v>141</v>
      </c>
      <c r="CX187" s="22" t="s">
        <v>141</v>
      </c>
      <c r="CY187" s="22" t="s">
        <v>134</v>
      </c>
      <c r="CZ187" s="22" t="s">
        <v>134</v>
      </c>
      <c r="DA187" s="22" t="str">
        <f t="shared" si="18"/>
        <v>F</v>
      </c>
      <c r="DB187" s="22" t="s">
        <v>143</v>
      </c>
      <c r="DC187" s="22" t="s">
        <v>141</v>
      </c>
      <c r="DD187" s="22" t="s">
        <v>141</v>
      </c>
      <c r="DE187" s="22" t="s">
        <v>141</v>
      </c>
      <c r="DF187" s="22" t="s">
        <v>141</v>
      </c>
      <c r="DG187" s="22" t="s">
        <v>134</v>
      </c>
      <c r="DH187" s="22" t="s">
        <v>141</v>
      </c>
      <c r="DI187" s="22" t="s">
        <v>141</v>
      </c>
      <c r="DJ187" s="22" t="s">
        <v>134</v>
      </c>
      <c r="DK187" s="22" t="s">
        <v>142</v>
      </c>
      <c r="DL187" s="22" t="s">
        <v>142</v>
      </c>
    </row>
    <row r="188" spans="1:116" ht="20.25" customHeight="1" x14ac:dyDescent="0.3">
      <c r="A188" s="52"/>
      <c r="B188" s="17" t="s">
        <v>481</v>
      </c>
      <c r="C188" s="29" t="s">
        <v>846</v>
      </c>
      <c r="D188" s="17" t="s">
        <v>847</v>
      </c>
      <c r="E188" s="17">
        <v>94051190</v>
      </c>
      <c r="F188" s="17"/>
      <c r="G188" s="17" t="str">
        <f>+VLOOKUP(D188,[1]EU!$C$3:$L$233,10,0)</f>
        <v>-</v>
      </c>
      <c r="H188" s="17" t="str">
        <f>+VLOOKUP(D188,[1]EU!$C$3:$M$233,11,0)</f>
        <v>-</v>
      </c>
      <c r="I188" s="18">
        <f>+VLOOKUP(D188,'[2]2024 Pricelist 1st May'!$B$6:$F$248,5,0)</f>
        <v>30</v>
      </c>
      <c r="J188" s="18" t="s">
        <v>1362</v>
      </c>
      <c r="K188" s="17"/>
      <c r="L188" s="17" t="str">
        <f>+VLOOKUP(D188,[1]EU!$C$3:$F$233,4,0)</f>
        <v>David Pompa</v>
      </c>
      <c r="M188" s="17">
        <f>+VLOOKUP(D188,[1]EU!$C$3:$G$233,5,0)</f>
        <v>2017</v>
      </c>
      <c r="N188" s="19">
        <v>8015086001270</v>
      </c>
      <c r="O188" s="36" t="s">
        <v>135</v>
      </c>
      <c r="P188" s="36" t="s">
        <v>135</v>
      </c>
      <c r="Q188" s="36" t="s">
        <v>135</v>
      </c>
      <c r="R188" s="36" t="s">
        <v>135</v>
      </c>
      <c r="S188" s="36" t="s">
        <v>135</v>
      </c>
      <c r="T188" s="36" t="s">
        <v>135</v>
      </c>
      <c r="U188" s="36" t="s">
        <v>135</v>
      </c>
      <c r="V188" s="36" t="s">
        <v>135</v>
      </c>
      <c r="W188" s="36" t="s">
        <v>135</v>
      </c>
      <c r="X188" s="36" t="s">
        <v>135</v>
      </c>
      <c r="Y188" s="17" t="s">
        <v>848</v>
      </c>
      <c r="Z188" s="21" t="s">
        <v>135</v>
      </c>
      <c r="AA188" s="21" t="s">
        <v>1707</v>
      </c>
      <c r="AB188" s="21" t="s">
        <v>135</v>
      </c>
      <c r="AC188" s="36" t="s">
        <v>135</v>
      </c>
      <c r="AD188" s="17" t="s">
        <v>849</v>
      </c>
      <c r="AE188" s="17">
        <v>1</v>
      </c>
      <c r="AF188" s="17" t="s">
        <v>850</v>
      </c>
      <c r="AG188" s="17" t="s">
        <v>851</v>
      </c>
      <c r="AH188" s="17" t="s">
        <v>1587</v>
      </c>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v>0.25</v>
      </c>
      <c r="CO188" s="17">
        <v>0.15</v>
      </c>
      <c r="CP188" s="22" t="s">
        <v>141</v>
      </c>
      <c r="CQ188" s="22" t="s">
        <v>134</v>
      </c>
      <c r="CR188" s="22" t="s">
        <v>141</v>
      </c>
      <c r="CS188" s="22" t="s">
        <v>141</v>
      </c>
      <c r="CT188" s="22" t="s">
        <v>141</v>
      </c>
      <c r="CU188" s="22" t="s">
        <v>134</v>
      </c>
      <c r="CV188" s="22" t="s">
        <v>142</v>
      </c>
      <c r="CW188" s="22" t="s">
        <v>141</v>
      </c>
      <c r="CX188" s="22" t="s">
        <v>141</v>
      </c>
      <c r="CY188" s="22" t="s">
        <v>134</v>
      </c>
      <c r="CZ188" s="22" t="s">
        <v>134</v>
      </c>
      <c r="DA188" s="22" t="str">
        <f t="shared" si="18"/>
        <v>-</v>
      </c>
      <c r="DB188" s="22" t="s">
        <v>143</v>
      </c>
      <c r="DC188" s="22" t="s">
        <v>141</v>
      </c>
      <c r="DD188" s="22" t="s">
        <v>141</v>
      </c>
      <c r="DE188" s="22" t="s">
        <v>141</v>
      </c>
      <c r="DF188" s="22" t="s">
        <v>141</v>
      </c>
      <c r="DG188" s="22" t="s">
        <v>134</v>
      </c>
      <c r="DH188" s="22" t="s">
        <v>141</v>
      </c>
      <c r="DI188" s="22" t="s">
        <v>141</v>
      </c>
      <c r="DJ188" s="22" t="s">
        <v>134</v>
      </c>
      <c r="DK188" s="22" t="s">
        <v>142</v>
      </c>
      <c r="DL188" s="22" t="s">
        <v>142</v>
      </c>
    </row>
    <row r="189" spans="1:116" ht="20.25" customHeight="1" x14ac:dyDescent="0.3">
      <c r="A189" s="53"/>
      <c r="B189" s="17" t="s">
        <v>481</v>
      </c>
      <c r="C189" s="29" t="s">
        <v>852</v>
      </c>
      <c r="D189" s="17" t="s">
        <v>1176</v>
      </c>
      <c r="E189" s="17">
        <v>94051190</v>
      </c>
      <c r="F189" s="17"/>
      <c r="G189" s="17" t="s">
        <v>135</v>
      </c>
      <c r="H189" s="17" t="s">
        <v>135</v>
      </c>
      <c r="I189" s="18">
        <f>+VLOOKUP(D189,'[2]2024 Pricelist 1st May'!$B$6:$F$248,5,0)</f>
        <v>68</v>
      </c>
      <c r="J189" s="18" t="s">
        <v>1362</v>
      </c>
      <c r="K189" s="17"/>
      <c r="L189" s="17" t="s">
        <v>853</v>
      </c>
      <c r="M189" s="17">
        <v>2017</v>
      </c>
      <c r="N189" s="19">
        <v>8015086001287</v>
      </c>
      <c r="O189" s="36" t="s">
        <v>135</v>
      </c>
      <c r="P189" s="36" t="s">
        <v>135</v>
      </c>
      <c r="Q189" s="36" t="s">
        <v>135</v>
      </c>
      <c r="R189" s="36" t="s">
        <v>135</v>
      </c>
      <c r="S189" s="36" t="s">
        <v>135</v>
      </c>
      <c r="T189" s="36" t="s">
        <v>135</v>
      </c>
      <c r="U189" s="36" t="s">
        <v>135</v>
      </c>
      <c r="V189" s="36" t="s">
        <v>135</v>
      </c>
      <c r="W189" s="36" t="s">
        <v>135</v>
      </c>
      <c r="X189" s="36" t="s">
        <v>135</v>
      </c>
      <c r="Y189" s="21" t="s">
        <v>135</v>
      </c>
      <c r="Z189" s="21" t="s">
        <v>135</v>
      </c>
      <c r="AA189" s="21" t="s">
        <v>135</v>
      </c>
      <c r="AB189" s="21" t="s">
        <v>135</v>
      </c>
      <c r="AC189" s="36" t="s">
        <v>135</v>
      </c>
      <c r="AD189" s="17" t="s">
        <v>854</v>
      </c>
      <c r="AE189" s="17">
        <v>1</v>
      </c>
      <c r="AF189" s="17" t="s">
        <v>850</v>
      </c>
      <c r="AG189" s="17" t="s">
        <v>851</v>
      </c>
      <c r="AH189" s="17" t="s">
        <v>1587</v>
      </c>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v>0.25</v>
      </c>
      <c r="CO189" s="17">
        <v>0.15</v>
      </c>
      <c r="CP189" s="22" t="s">
        <v>141</v>
      </c>
      <c r="CQ189" s="22" t="s">
        <v>134</v>
      </c>
      <c r="CR189" s="22" t="s">
        <v>141</v>
      </c>
      <c r="CS189" s="22" t="s">
        <v>141</v>
      </c>
      <c r="CT189" s="22" t="s">
        <v>141</v>
      </c>
      <c r="CU189" s="22" t="s">
        <v>134</v>
      </c>
      <c r="CV189" s="22" t="s">
        <v>142</v>
      </c>
      <c r="CW189" s="22" t="s">
        <v>141</v>
      </c>
      <c r="CX189" s="22" t="s">
        <v>141</v>
      </c>
      <c r="CY189" s="22" t="s">
        <v>134</v>
      </c>
      <c r="CZ189" s="22" t="s">
        <v>134</v>
      </c>
      <c r="DA189" s="22" t="str">
        <f t="shared" si="18"/>
        <v>-</v>
      </c>
      <c r="DB189" s="22" t="s">
        <v>143</v>
      </c>
      <c r="DC189" s="22" t="s">
        <v>141</v>
      </c>
      <c r="DD189" s="22" t="s">
        <v>141</v>
      </c>
      <c r="DE189" s="22" t="s">
        <v>141</v>
      </c>
      <c r="DF189" s="22" t="s">
        <v>141</v>
      </c>
      <c r="DG189" s="22" t="s">
        <v>134</v>
      </c>
      <c r="DH189" s="22" t="s">
        <v>141</v>
      </c>
      <c r="DI189" s="22" t="s">
        <v>141</v>
      </c>
      <c r="DJ189" s="22" t="s">
        <v>134</v>
      </c>
      <c r="DK189" s="22" t="s">
        <v>142</v>
      </c>
      <c r="DL189" s="22" t="s">
        <v>142</v>
      </c>
    </row>
    <row r="190" spans="1:116" ht="86.25" customHeight="1" x14ac:dyDescent="0.3">
      <c r="A190" s="51"/>
      <c r="B190" s="17" t="s">
        <v>481</v>
      </c>
      <c r="C190" s="29" t="s">
        <v>1116</v>
      </c>
      <c r="D190" s="17" t="s">
        <v>1118</v>
      </c>
      <c r="E190" s="17">
        <v>94051190</v>
      </c>
      <c r="F190" s="17" t="s">
        <v>1119</v>
      </c>
      <c r="G190" s="37" t="s">
        <v>1119</v>
      </c>
      <c r="H190" s="17" t="s">
        <v>1117</v>
      </c>
      <c r="I190" s="18">
        <f>+VLOOKUP(D190,'[2]2024 Pricelist 1st May'!$B$6:$F$248,5,0)</f>
        <v>210</v>
      </c>
      <c r="J190" s="18" t="s">
        <v>1362</v>
      </c>
      <c r="K190" s="17"/>
      <c r="L190" s="17" t="s">
        <v>1104</v>
      </c>
      <c r="M190" s="17">
        <v>2022</v>
      </c>
      <c r="N190" s="31" t="s">
        <v>1328</v>
      </c>
      <c r="O190" s="36" t="s">
        <v>1120</v>
      </c>
      <c r="P190" s="36" t="s">
        <v>1121</v>
      </c>
      <c r="Q190" s="36" t="s">
        <v>1122</v>
      </c>
      <c r="R190" s="36" t="s">
        <v>1123</v>
      </c>
      <c r="S190" s="36" t="s">
        <v>1124</v>
      </c>
      <c r="T190" s="36" t="s">
        <v>1125</v>
      </c>
      <c r="U190" s="36" t="s">
        <v>1126</v>
      </c>
      <c r="V190" s="36" t="s">
        <v>1127</v>
      </c>
      <c r="W190" s="36" t="s">
        <v>1128</v>
      </c>
      <c r="X190" s="36" t="s">
        <v>1129</v>
      </c>
      <c r="Y190" s="36" t="s">
        <v>1218</v>
      </c>
      <c r="Z190" s="21" t="s">
        <v>1219</v>
      </c>
      <c r="AA190" s="21" t="s">
        <v>134</v>
      </c>
      <c r="AB190" s="21" t="s">
        <v>135</v>
      </c>
      <c r="AC190" s="36" t="s">
        <v>1220</v>
      </c>
      <c r="AD190" s="17" t="s">
        <v>1402</v>
      </c>
      <c r="AE190" s="17">
        <v>1</v>
      </c>
      <c r="AF190" s="17" t="s">
        <v>1221</v>
      </c>
      <c r="AG190" s="20" t="s">
        <v>1222</v>
      </c>
      <c r="AH190" s="17" t="s">
        <v>1223</v>
      </c>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v>1.2</v>
      </c>
      <c r="CO190" s="17">
        <v>1</v>
      </c>
      <c r="CP190" s="22" t="s">
        <v>141</v>
      </c>
      <c r="CQ190" s="22" t="s">
        <v>134</v>
      </c>
      <c r="CR190" s="22" t="s">
        <v>141</v>
      </c>
      <c r="CS190" s="22" t="s">
        <v>141</v>
      </c>
      <c r="CT190" s="22" t="s">
        <v>141</v>
      </c>
      <c r="CU190" s="22" t="s">
        <v>134</v>
      </c>
      <c r="CV190" s="22" t="s">
        <v>142</v>
      </c>
      <c r="CW190" s="22" t="s">
        <v>141</v>
      </c>
      <c r="CX190" s="22" t="s">
        <v>141</v>
      </c>
      <c r="CY190" s="22" t="s">
        <v>141</v>
      </c>
      <c r="CZ190" s="22" t="s">
        <v>134</v>
      </c>
      <c r="DA190" s="22" t="str">
        <f t="shared" si="18"/>
        <v>-</v>
      </c>
      <c r="DB190" s="22" t="s">
        <v>143</v>
      </c>
      <c r="DC190" s="22" t="s">
        <v>141</v>
      </c>
      <c r="DD190" s="22" t="s">
        <v>141</v>
      </c>
      <c r="DE190" s="22" t="s">
        <v>141</v>
      </c>
      <c r="DF190" s="22" t="s">
        <v>141</v>
      </c>
      <c r="DG190" s="22" t="s">
        <v>141</v>
      </c>
      <c r="DH190" s="22" t="s">
        <v>141</v>
      </c>
      <c r="DI190" s="22" t="s">
        <v>141</v>
      </c>
      <c r="DJ190" s="22" t="s">
        <v>134</v>
      </c>
      <c r="DK190" s="22" t="s">
        <v>142</v>
      </c>
      <c r="DL190" s="22" t="s">
        <v>142</v>
      </c>
    </row>
    <row r="191" spans="1:116" ht="59.25" customHeight="1" x14ac:dyDescent="0.3">
      <c r="A191" s="52"/>
      <c r="B191" s="17" t="s">
        <v>481</v>
      </c>
      <c r="C191" s="29" t="s">
        <v>1715</v>
      </c>
      <c r="D191" s="17" t="s">
        <v>1717</v>
      </c>
      <c r="E191" s="17">
        <v>94051190</v>
      </c>
      <c r="F191" s="38" t="s">
        <v>1119</v>
      </c>
      <c r="G191" s="17" t="s">
        <v>1119</v>
      </c>
      <c r="H191" s="39" t="s">
        <v>446</v>
      </c>
      <c r="I191" s="18">
        <f>+VLOOKUP(D191,'[2]2024 Pricelist 1st May'!$B$6:$F$248,5,0)</f>
        <v>250</v>
      </c>
      <c r="J191" s="18" t="s">
        <v>1362</v>
      </c>
      <c r="K191" s="17"/>
      <c r="L191" s="17" t="s">
        <v>1104</v>
      </c>
      <c r="M191" s="17">
        <v>2022</v>
      </c>
      <c r="N191" s="31" t="s">
        <v>1329</v>
      </c>
      <c r="O191" s="36" t="s">
        <v>1120</v>
      </c>
      <c r="P191" s="36" t="s">
        <v>1121</v>
      </c>
      <c r="Q191" s="36" t="s">
        <v>1122</v>
      </c>
      <c r="R191" s="36" t="s">
        <v>1123</v>
      </c>
      <c r="S191" s="36" t="s">
        <v>1124</v>
      </c>
      <c r="T191" s="36" t="s">
        <v>1125</v>
      </c>
      <c r="U191" s="36" t="s">
        <v>1126</v>
      </c>
      <c r="V191" s="36" t="s">
        <v>1127</v>
      </c>
      <c r="W191" s="36" t="s">
        <v>1128</v>
      </c>
      <c r="X191" s="36" t="s">
        <v>1129</v>
      </c>
      <c r="Y191" s="36" t="s">
        <v>1302</v>
      </c>
      <c r="Z191" s="21" t="s">
        <v>135</v>
      </c>
      <c r="AA191" s="21" t="s">
        <v>135</v>
      </c>
      <c r="AB191" s="21" t="s">
        <v>135</v>
      </c>
      <c r="AC191" s="36"/>
      <c r="AD191" s="17"/>
      <c r="AE191" s="17">
        <v>1</v>
      </c>
      <c r="AF191" s="17" t="s">
        <v>1224</v>
      </c>
      <c r="AG191" s="20" t="s">
        <v>1225</v>
      </c>
      <c r="AH191" s="17" t="s">
        <v>1226</v>
      </c>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v>2.2999999999999998</v>
      </c>
      <c r="CO191" s="17">
        <v>1.8</v>
      </c>
      <c r="CP191" s="22" t="s">
        <v>141</v>
      </c>
      <c r="CQ191" s="22" t="s">
        <v>134</v>
      </c>
      <c r="CR191" s="22" t="s">
        <v>141</v>
      </c>
      <c r="CS191" s="22" t="s">
        <v>141</v>
      </c>
      <c r="CT191" s="22" t="s">
        <v>141</v>
      </c>
      <c r="CU191" s="22" t="s">
        <v>134</v>
      </c>
      <c r="CV191" s="22" t="s">
        <v>142</v>
      </c>
      <c r="CW191" s="22" t="s">
        <v>141</v>
      </c>
      <c r="CX191" s="22" t="s">
        <v>141</v>
      </c>
      <c r="CY191" s="22" t="s">
        <v>141</v>
      </c>
      <c r="CZ191" s="22" t="s">
        <v>134</v>
      </c>
      <c r="DA191" s="22"/>
      <c r="DB191" s="22" t="s">
        <v>143</v>
      </c>
      <c r="DC191" s="22" t="s">
        <v>141</v>
      </c>
      <c r="DD191" s="22" t="s">
        <v>141</v>
      </c>
      <c r="DE191" s="22" t="s">
        <v>141</v>
      </c>
      <c r="DF191" s="22" t="s">
        <v>141</v>
      </c>
      <c r="DG191" s="22" t="s">
        <v>141</v>
      </c>
      <c r="DH191" s="22" t="s">
        <v>141</v>
      </c>
      <c r="DI191" s="22" t="s">
        <v>141</v>
      </c>
      <c r="DJ191" s="22" t="s">
        <v>134</v>
      </c>
      <c r="DK191" s="22" t="s">
        <v>142</v>
      </c>
      <c r="DL191" s="22" t="s">
        <v>142</v>
      </c>
    </row>
    <row r="192" spans="1:116" ht="59.25" customHeight="1" x14ac:dyDescent="0.3">
      <c r="A192" s="52"/>
      <c r="B192" s="17" t="s">
        <v>481</v>
      </c>
      <c r="C192" s="29" t="s">
        <v>1716</v>
      </c>
      <c r="D192" s="17" t="s">
        <v>1718</v>
      </c>
      <c r="E192" s="17">
        <v>94051190</v>
      </c>
      <c r="F192" s="38" t="s">
        <v>1119</v>
      </c>
      <c r="G192" s="17" t="s">
        <v>1119</v>
      </c>
      <c r="H192" s="39" t="s">
        <v>446</v>
      </c>
      <c r="I192" s="18">
        <v>220</v>
      </c>
      <c r="J192" s="18" t="s">
        <v>1362</v>
      </c>
      <c r="K192" s="17"/>
      <c r="L192" s="17" t="s">
        <v>1104</v>
      </c>
      <c r="M192" s="17">
        <v>2022</v>
      </c>
      <c r="N192" s="31" t="s">
        <v>1727</v>
      </c>
      <c r="O192" s="36" t="s">
        <v>1120</v>
      </c>
      <c r="P192" s="36" t="s">
        <v>1121</v>
      </c>
      <c r="Q192" s="36" t="s">
        <v>1122</v>
      </c>
      <c r="R192" s="36" t="s">
        <v>1123</v>
      </c>
      <c r="S192" s="36" t="s">
        <v>1124</v>
      </c>
      <c r="T192" s="36" t="s">
        <v>1125</v>
      </c>
      <c r="U192" s="36" t="s">
        <v>1126</v>
      </c>
      <c r="V192" s="36" t="s">
        <v>1127</v>
      </c>
      <c r="W192" s="36" t="s">
        <v>1128</v>
      </c>
      <c r="X192" s="36" t="s">
        <v>1129</v>
      </c>
      <c r="Y192" s="36" t="s">
        <v>1302</v>
      </c>
      <c r="Z192" s="21" t="s">
        <v>135</v>
      </c>
      <c r="AA192" s="21" t="s">
        <v>135</v>
      </c>
      <c r="AB192" s="21" t="s">
        <v>135</v>
      </c>
      <c r="AC192" s="36"/>
      <c r="AD192" s="17"/>
      <c r="AE192" s="17">
        <v>1</v>
      </c>
      <c r="AF192" s="17" t="s">
        <v>1224</v>
      </c>
      <c r="AG192" s="20" t="s">
        <v>1225</v>
      </c>
      <c r="AH192" s="17" t="s">
        <v>1226</v>
      </c>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v>2.2999999999999998</v>
      </c>
      <c r="CO192" s="17">
        <v>1.8</v>
      </c>
      <c r="CP192" s="22" t="s">
        <v>141</v>
      </c>
      <c r="CQ192" s="22" t="s">
        <v>134</v>
      </c>
      <c r="CR192" s="22" t="s">
        <v>141</v>
      </c>
      <c r="CS192" s="22" t="s">
        <v>141</v>
      </c>
      <c r="CT192" s="22" t="s">
        <v>141</v>
      </c>
      <c r="CU192" s="22" t="s">
        <v>134</v>
      </c>
      <c r="CV192" s="22" t="s">
        <v>142</v>
      </c>
      <c r="CW192" s="22" t="s">
        <v>141</v>
      </c>
      <c r="CX192" s="22" t="s">
        <v>141</v>
      </c>
      <c r="CY192" s="22" t="s">
        <v>141</v>
      </c>
      <c r="CZ192" s="22" t="s">
        <v>134</v>
      </c>
      <c r="DA192" s="22"/>
      <c r="DB192" s="22" t="s">
        <v>143</v>
      </c>
      <c r="DC192" s="22" t="s">
        <v>141</v>
      </c>
      <c r="DD192" s="22" t="s">
        <v>141</v>
      </c>
      <c r="DE192" s="22" t="s">
        <v>141</v>
      </c>
      <c r="DF192" s="22" t="s">
        <v>141</v>
      </c>
      <c r="DG192" s="22" t="s">
        <v>141</v>
      </c>
      <c r="DH192" s="22" t="s">
        <v>141</v>
      </c>
      <c r="DI192" s="22" t="s">
        <v>141</v>
      </c>
      <c r="DJ192" s="22" t="s">
        <v>134</v>
      </c>
      <c r="DK192" s="22" t="s">
        <v>142</v>
      </c>
      <c r="DL192" s="22" t="s">
        <v>142</v>
      </c>
    </row>
    <row r="193" spans="1:116" ht="55.5" customHeight="1" x14ac:dyDescent="0.3">
      <c r="A193" s="52"/>
      <c r="B193" s="17" t="s">
        <v>481</v>
      </c>
      <c r="C193" s="29" t="s">
        <v>1214</v>
      </c>
      <c r="D193" s="17" t="s">
        <v>1216</v>
      </c>
      <c r="E193" s="17">
        <v>94051190</v>
      </c>
      <c r="F193" s="38" t="s">
        <v>1200</v>
      </c>
      <c r="G193" s="39" t="s">
        <v>194</v>
      </c>
      <c r="H193" s="39" t="s">
        <v>194</v>
      </c>
      <c r="I193" s="18">
        <f>+VLOOKUP(D193,'[2]2024 Pricelist 1st May'!$B$6:$F$248,5,0)</f>
        <v>64</v>
      </c>
      <c r="J193" s="18" t="s">
        <v>1362</v>
      </c>
      <c r="K193" s="17"/>
      <c r="L193" s="17" t="s">
        <v>1104</v>
      </c>
      <c r="M193" s="17">
        <v>2022</v>
      </c>
      <c r="N193" s="31" t="s">
        <v>1330</v>
      </c>
      <c r="O193" s="36" t="s">
        <v>1120</v>
      </c>
      <c r="P193" s="36" t="s">
        <v>1121</v>
      </c>
      <c r="Q193" s="36" t="s">
        <v>1122</v>
      </c>
      <c r="R193" s="36" t="s">
        <v>1123</v>
      </c>
      <c r="S193" s="36" t="s">
        <v>1124</v>
      </c>
      <c r="T193" s="36" t="s">
        <v>1125</v>
      </c>
      <c r="U193" s="36" t="s">
        <v>1126</v>
      </c>
      <c r="V193" s="36" t="s">
        <v>1127</v>
      </c>
      <c r="W193" s="36" t="s">
        <v>1128</v>
      </c>
      <c r="X193" s="36" t="s">
        <v>1129</v>
      </c>
      <c r="Y193" s="36"/>
      <c r="Z193" s="21" t="s">
        <v>135</v>
      </c>
      <c r="AA193" s="21" t="s">
        <v>135</v>
      </c>
      <c r="AB193" s="21" t="s">
        <v>135</v>
      </c>
      <c r="AC193" s="36"/>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t="s">
        <v>1720</v>
      </c>
      <c r="CO193" s="17" t="s">
        <v>1720</v>
      </c>
      <c r="CP193" s="22" t="s">
        <v>141</v>
      </c>
      <c r="CQ193" s="22" t="s">
        <v>134</v>
      </c>
      <c r="CR193" s="22" t="s">
        <v>141</v>
      </c>
      <c r="CS193" s="22" t="s">
        <v>141</v>
      </c>
      <c r="CT193" s="22" t="s">
        <v>141</v>
      </c>
      <c r="CU193" s="22" t="s">
        <v>134</v>
      </c>
      <c r="CV193" s="22" t="s">
        <v>142</v>
      </c>
      <c r="CW193" s="22" t="s">
        <v>141</v>
      </c>
      <c r="CX193" s="22" t="s">
        <v>141</v>
      </c>
      <c r="CY193" s="22" t="s">
        <v>141</v>
      </c>
      <c r="CZ193" s="22" t="s">
        <v>134</v>
      </c>
      <c r="DA193" s="22"/>
      <c r="DB193" s="22" t="s">
        <v>143</v>
      </c>
      <c r="DC193" s="22" t="s">
        <v>141</v>
      </c>
      <c r="DD193" s="22" t="s">
        <v>141</v>
      </c>
      <c r="DE193" s="22" t="s">
        <v>141</v>
      </c>
      <c r="DF193" s="22" t="s">
        <v>141</v>
      </c>
      <c r="DG193" s="22" t="s">
        <v>141</v>
      </c>
      <c r="DH193" s="22" t="s">
        <v>141</v>
      </c>
      <c r="DI193" s="22" t="s">
        <v>141</v>
      </c>
      <c r="DJ193" s="22" t="s">
        <v>134</v>
      </c>
      <c r="DK193" s="22" t="s">
        <v>142</v>
      </c>
      <c r="DL193" s="22" t="s">
        <v>142</v>
      </c>
    </row>
    <row r="194" spans="1:116" ht="51.75" customHeight="1" x14ac:dyDescent="0.3">
      <c r="A194" s="52"/>
      <c r="B194" s="17" t="s">
        <v>481</v>
      </c>
      <c r="C194" s="29" t="s">
        <v>1215</v>
      </c>
      <c r="D194" s="17" t="s">
        <v>1217</v>
      </c>
      <c r="E194" s="17">
        <v>94051190</v>
      </c>
      <c r="F194" s="38" t="s">
        <v>1200</v>
      </c>
      <c r="G194" s="39" t="s">
        <v>194</v>
      </c>
      <c r="H194" s="39" t="s">
        <v>194</v>
      </c>
      <c r="I194" s="18">
        <f>+VLOOKUP(D194,'[2]2024 Pricelist 1st May'!$B$6:$F$248,5,0)</f>
        <v>165</v>
      </c>
      <c r="J194" s="18" t="s">
        <v>1362</v>
      </c>
      <c r="K194" s="17"/>
      <c r="L194" s="17" t="s">
        <v>1104</v>
      </c>
      <c r="M194" s="17">
        <v>2022</v>
      </c>
      <c r="N194" s="31" t="s">
        <v>1331</v>
      </c>
      <c r="O194" s="36" t="s">
        <v>1120</v>
      </c>
      <c r="P194" s="36" t="s">
        <v>1121</v>
      </c>
      <c r="Q194" s="36" t="s">
        <v>1122</v>
      </c>
      <c r="R194" s="36" t="s">
        <v>1123</v>
      </c>
      <c r="S194" s="36" t="s">
        <v>1124</v>
      </c>
      <c r="T194" s="36" t="s">
        <v>1125</v>
      </c>
      <c r="U194" s="36" t="s">
        <v>1126</v>
      </c>
      <c r="V194" s="36" t="s">
        <v>1127</v>
      </c>
      <c r="W194" s="36" t="s">
        <v>1128</v>
      </c>
      <c r="X194" s="36" t="s">
        <v>1129</v>
      </c>
      <c r="Y194" s="36"/>
      <c r="Z194" s="21" t="s">
        <v>135</v>
      </c>
      <c r="AA194" s="21" t="s">
        <v>135</v>
      </c>
      <c r="AB194" s="21" t="s">
        <v>135</v>
      </c>
      <c r="AC194" s="36"/>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t="s">
        <v>1720</v>
      </c>
      <c r="CO194" s="17" t="s">
        <v>1720</v>
      </c>
      <c r="CP194" s="22" t="s">
        <v>141</v>
      </c>
      <c r="CQ194" s="22" t="s">
        <v>134</v>
      </c>
      <c r="CR194" s="22" t="s">
        <v>141</v>
      </c>
      <c r="CS194" s="22" t="s">
        <v>141</v>
      </c>
      <c r="CT194" s="22" t="s">
        <v>141</v>
      </c>
      <c r="CU194" s="22" t="s">
        <v>134</v>
      </c>
      <c r="CV194" s="22" t="s">
        <v>142</v>
      </c>
      <c r="CW194" s="22" t="s">
        <v>141</v>
      </c>
      <c r="CX194" s="22" t="s">
        <v>141</v>
      </c>
      <c r="CY194" s="22" t="s">
        <v>141</v>
      </c>
      <c r="CZ194" s="22" t="s">
        <v>134</v>
      </c>
      <c r="DA194" s="22"/>
      <c r="DB194" s="22" t="s">
        <v>143</v>
      </c>
      <c r="DC194" s="22" t="s">
        <v>141</v>
      </c>
      <c r="DD194" s="22" t="s">
        <v>141</v>
      </c>
      <c r="DE194" s="22" t="s">
        <v>141</v>
      </c>
      <c r="DF194" s="22" t="s">
        <v>141</v>
      </c>
      <c r="DG194" s="22" t="s">
        <v>141</v>
      </c>
      <c r="DH194" s="22" t="s">
        <v>141</v>
      </c>
      <c r="DI194" s="22" t="s">
        <v>141</v>
      </c>
      <c r="DJ194" s="22" t="s">
        <v>134</v>
      </c>
      <c r="DK194" s="22" t="s">
        <v>142</v>
      </c>
      <c r="DL194" s="22" t="s">
        <v>142</v>
      </c>
    </row>
    <row r="195" spans="1:116" ht="51.75" customHeight="1" x14ac:dyDescent="0.3">
      <c r="A195" s="53"/>
      <c r="B195" s="17" t="s">
        <v>481</v>
      </c>
      <c r="C195" s="29" t="s">
        <v>1116</v>
      </c>
      <c r="D195" s="17" t="s">
        <v>1607</v>
      </c>
      <c r="E195" s="17">
        <v>94051190</v>
      </c>
      <c r="F195" s="38" t="s">
        <v>145</v>
      </c>
      <c r="G195" s="47" t="s">
        <v>145</v>
      </c>
      <c r="H195" s="39" t="s">
        <v>446</v>
      </c>
      <c r="I195" s="18">
        <f>+VLOOKUP(D195,'[2]2024 Pricelist 1st May'!$B$6:$F$248,5,0)</f>
        <v>15</v>
      </c>
      <c r="J195" s="18" t="s">
        <v>1362</v>
      </c>
      <c r="K195" s="17"/>
      <c r="L195" s="17" t="s">
        <v>1104</v>
      </c>
      <c r="M195" s="17">
        <v>2022</v>
      </c>
      <c r="N195" s="31" t="s">
        <v>1728</v>
      </c>
      <c r="O195" s="36" t="s">
        <v>1120</v>
      </c>
      <c r="P195" s="36" t="s">
        <v>1121</v>
      </c>
      <c r="Q195" s="36" t="s">
        <v>1122</v>
      </c>
      <c r="R195" s="36" t="s">
        <v>1123</v>
      </c>
      <c r="S195" s="36" t="s">
        <v>1124</v>
      </c>
      <c r="T195" s="36" t="s">
        <v>1125</v>
      </c>
      <c r="U195" s="36" t="s">
        <v>1126</v>
      </c>
      <c r="V195" s="36" t="s">
        <v>1127</v>
      </c>
      <c r="W195" s="36" t="s">
        <v>1128</v>
      </c>
      <c r="X195" s="36" t="s">
        <v>1129</v>
      </c>
      <c r="Y195" s="36"/>
      <c r="Z195" s="21" t="s">
        <v>135</v>
      </c>
      <c r="AA195" s="21" t="s">
        <v>135</v>
      </c>
      <c r="AB195" s="21" t="s">
        <v>135</v>
      </c>
      <c r="AC195" s="36"/>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t="s">
        <v>1720</v>
      </c>
      <c r="CO195" s="17" t="s">
        <v>1720</v>
      </c>
      <c r="CP195" s="22" t="s">
        <v>141</v>
      </c>
      <c r="CQ195" s="22" t="s">
        <v>134</v>
      </c>
      <c r="CR195" s="22" t="s">
        <v>141</v>
      </c>
      <c r="CS195" s="22" t="s">
        <v>141</v>
      </c>
      <c r="CT195" s="22" t="s">
        <v>141</v>
      </c>
      <c r="CU195" s="22" t="s">
        <v>134</v>
      </c>
      <c r="CV195" s="22" t="s">
        <v>142</v>
      </c>
      <c r="CW195" s="22" t="s">
        <v>141</v>
      </c>
      <c r="CX195" s="22" t="s">
        <v>141</v>
      </c>
      <c r="CY195" s="22" t="s">
        <v>141</v>
      </c>
      <c r="CZ195" s="22" t="s">
        <v>134</v>
      </c>
      <c r="DA195" s="22"/>
      <c r="DB195" s="22" t="s">
        <v>143</v>
      </c>
      <c r="DC195" s="22" t="s">
        <v>141</v>
      </c>
      <c r="DD195" s="22" t="s">
        <v>141</v>
      </c>
      <c r="DE195" s="22" t="s">
        <v>141</v>
      </c>
      <c r="DF195" s="22" t="s">
        <v>141</v>
      </c>
      <c r="DG195" s="22" t="s">
        <v>141</v>
      </c>
      <c r="DH195" s="22" t="s">
        <v>141</v>
      </c>
      <c r="DI195" s="22" t="s">
        <v>141</v>
      </c>
      <c r="DJ195" s="22" t="s">
        <v>134</v>
      </c>
      <c r="DK195" s="22" t="s">
        <v>142</v>
      </c>
      <c r="DL195" s="22" t="s">
        <v>142</v>
      </c>
    </row>
    <row r="196" spans="1:116" ht="51.75" customHeight="1" x14ac:dyDescent="0.3">
      <c r="A196" s="51"/>
      <c r="B196" s="17" t="s">
        <v>481</v>
      </c>
      <c r="C196" s="29" t="s">
        <v>1485</v>
      </c>
      <c r="D196" s="17" t="s">
        <v>1486</v>
      </c>
      <c r="E196" s="17">
        <v>94051190</v>
      </c>
      <c r="F196" s="38" t="s">
        <v>121</v>
      </c>
      <c r="G196" s="38" t="s">
        <v>121</v>
      </c>
      <c r="H196" s="39" t="s">
        <v>391</v>
      </c>
      <c r="I196" s="18">
        <f>+VLOOKUP(D196,'[2]2024 Pricelist 1st May'!$B$6:$F$248,5,0)</f>
        <v>470</v>
      </c>
      <c r="J196" s="18" t="s">
        <v>1362</v>
      </c>
      <c r="K196" s="17"/>
      <c r="L196" s="17" t="s">
        <v>1489</v>
      </c>
      <c r="M196" s="17">
        <v>2023</v>
      </c>
      <c r="N196" s="31" t="s">
        <v>1604</v>
      </c>
      <c r="O196" s="36" t="s">
        <v>1490</v>
      </c>
      <c r="P196" s="36" t="s">
        <v>1491</v>
      </c>
      <c r="Q196" s="36" t="s">
        <v>1492</v>
      </c>
      <c r="R196" s="36" t="s">
        <v>1493</v>
      </c>
      <c r="S196" s="36" t="s">
        <v>1494</v>
      </c>
      <c r="T196" s="36" t="s">
        <v>1495</v>
      </c>
      <c r="U196" s="36" t="s">
        <v>1496</v>
      </c>
      <c r="V196" s="36" t="s">
        <v>1497</v>
      </c>
      <c r="W196" s="36" t="s">
        <v>1498</v>
      </c>
      <c r="X196" s="36" t="s">
        <v>1499</v>
      </c>
      <c r="Y196" s="36" t="s">
        <v>1500</v>
      </c>
      <c r="Z196" s="21" t="s">
        <v>133</v>
      </c>
      <c r="AA196" s="21" t="s">
        <v>718</v>
      </c>
      <c r="AB196" s="17" t="s">
        <v>187</v>
      </c>
      <c r="AC196" s="20" t="s">
        <v>1501</v>
      </c>
      <c r="AD196" s="21" t="s">
        <v>1465</v>
      </c>
      <c r="AE196" s="17">
        <v>2</v>
      </c>
      <c r="AF196" s="17" t="s">
        <v>438</v>
      </c>
      <c r="AG196" s="17" t="s">
        <v>439</v>
      </c>
      <c r="AH196" s="17" t="s">
        <v>1502</v>
      </c>
      <c r="AI196" s="17" t="s">
        <v>784</v>
      </c>
      <c r="AJ196" s="17" t="s">
        <v>441</v>
      </c>
      <c r="AK196" s="17" t="s">
        <v>1503</v>
      </c>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2">
        <v>3.76</v>
      </c>
      <c r="CO196" s="17">
        <v>2.8</v>
      </c>
      <c r="CP196" s="22" t="s">
        <v>141</v>
      </c>
      <c r="CQ196" s="22" t="s">
        <v>134</v>
      </c>
      <c r="CR196" s="22" t="s">
        <v>141</v>
      </c>
      <c r="CS196" s="22" t="s">
        <v>141</v>
      </c>
      <c r="CT196" s="22" t="s">
        <v>141</v>
      </c>
      <c r="CU196" s="22" t="s">
        <v>134</v>
      </c>
      <c r="CV196" s="22" t="s">
        <v>142</v>
      </c>
      <c r="CW196" s="22" t="s">
        <v>141</v>
      </c>
      <c r="CX196" s="22" t="s">
        <v>141</v>
      </c>
      <c r="CY196" s="22" t="s">
        <v>141</v>
      </c>
      <c r="CZ196" s="22" t="s">
        <v>134</v>
      </c>
      <c r="DA196" s="22"/>
      <c r="DB196" s="22" t="s">
        <v>143</v>
      </c>
      <c r="DC196" s="22" t="s">
        <v>141</v>
      </c>
      <c r="DD196" s="22" t="s">
        <v>141</v>
      </c>
      <c r="DE196" s="22" t="s">
        <v>141</v>
      </c>
      <c r="DF196" s="22" t="s">
        <v>141</v>
      </c>
      <c r="DG196" s="22" t="s">
        <v>141</v>
      </c>
      <c r="DH196" s="22" t="s">
        <v>141</v>
      </c>
      <c r="DI196" s="22" t="s">
        <v>141</v>
      </c>
      <c r="DJ196" s="22" t="s">
        <v>134</v>
      </c>
      <c r="DK196" s="22" t="s">
        <v>142</v>
      </c>
      <c r="DL196" s="22" t="s">
        <v>142</v>
      </c>
    </row>
    <row r="197" spans="1:116" ht="51.75" customHeight="1" x14ac:dyDescent="0.3">
      <c r="A197" s="52"/>
      <c r="B197" s="17" t="s">
        <v>481</v>
      </c>
      <c r="C197" s="29" t="s">
        <v>1485</v>
      </c>
      <c r="D197" s="17" t="s">
        <v>1487</v>
      </c>
      <c r="E197" s="17">
        <v>94051190</v>
      </c>
      <c r="F197" s="38" t="s">
        <v>145</v>
      </c>
      <c r="G197" s="38" t="s">
        <v>145</v>
      </c>
      <c r="H197" s="39" t="s">
        <v>391</v>
      </c>
      <c r="I197" s="18">
        <f>+VLOOKUP(D197,'[2]2024 Pricelist 1st May'!$B$6:$F$248,5,0)</f>
        <v>470</v>
      </c>
      <c r="J197" s="18" t="s">
        <v>1362</v>
      </c>
      <c r="K197" s="17"/>
      <c r="L197" s="17" t="s">
        <v>1489</v>
      </c>
      <c r="M197" s="17">
        <v>2023</v>
      </c>
      <c r="N197" s="31" t="s">
        <v>1605</v>
      </c>
      <c r="O197" s="36" t="s">
        <v>1490</v>
      </c>
      <c r="P197" s="36" t="s">
        <v>1491</v>
      </c>
      <c r="Q197" s="36" t="s">
        <v>1492</v>
      </c>
      <c r="R197" s="36" t="s">
        <v>1493</v>
      </c>
      <c r="S197" s="36" t="s">
        <v>1494</v>
      </c>
      <c r="T197" s="36" t="s">
        <v>1495</v>
      </c>
      <c r="U197" s="36" t="s">
        <v>1496</v>
      </c>
      <c r="V197" s="36" t="s">
        <v>1497</v>
      </c>
      <c r="W197" s="36" t="s">
        <v>1498</v>
      </c>
      <c r="X197" s="36" t="s">
        <v>1499</v>
      </c>
      <c r="Y197" s="36" t="s">
        <v>1500</v>
      </c>
      <c r="Z197" s="21" t="s">
        <v>133</v>
      </c>
      <c r="AA197" s="21" t="s">
        <v>718</v>
      </c>
      <c r="AB197" s="17" t="s">
        <v>187</v>
      </c>
      <c r="AC197" s="20" t="s">
        <v>1501</v>
      </c>
      <c r="AD197" s="21" t="s">
        <v>1465</v>
      </c>
      <c r="AE197" s="17">
        <v>2</v>
      </c>
      <c r="AF197" s="17" t="s">
        <v>438</v>
      </c>
      <c r="AG197" s="17" t="s">
        <v>439</v>
      </c>
      <c r="AH197" s="17" t="s">
        <v>1502</v>
      </c>
      <c r="AI197" s="17" t="s">
        <v>784</v>
      </c>
      <c r="AJ197" s="17" t="s">
        <v>441</v>
      </c>
      <c r="AK197" s="17" t="s">
        <v>1503</v>
      </c>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2">
        <v>3.76</v>
      </c>
      <c r="CO197" s="17">
        <v>2.8</v>
      </c>
      <c r="CP197" s="22" t="s">
        <v>141</v>
      </c>
      <c r="CQ197" s="22" t="s">
        <v>134</v>
      </c>
      <c r="CR197" s="22" t="s">
        <v>141</v>
      </c>
      <c r="CS197" s="22" t="s">
        <v>141</v>
      </c>
      <c r="CT197" s="22" t="s">
        <v>141</v>
      </c>
      <c r="CU197" s="22" t="s">
        <v>134</v>
      </c>
      <c r="CV197" s="22" t="s">
        <v>142</v>
      </c>
      <c r="CW197" s="22" t="s">
        <v>141</v>
      </c>
      <c r="CX197" s="22" t="s">
        <v>141</v>
      </c>
      <c r="CY197" s="22" t="s">
        <v>141</v>
      </c>
      <c r="CZ197" s="22" t="s">
        <v>134</v>
      </c>
      <c r="DA197" s="22"/>
      <c r="DB197" s="22" t="s">
        <v>143</v>
      </c>
      <c r="DC197" s="22" t="s">
        <v>141</v>
      </c>
      <c r="DD197" s="22" t="s">
        <v>141</v>
      </c>
      <c r="DE197" s="22" t="s">
        <v>141</v>
      </c>
      <c r="DF197" s="22" t="s">
        <v>141</v>
      </c>
      <c r="DG197" s="22" t="s">
        <v>141</v>
      </c>
      <c r="DH197" s="22" t="s">
        <v>141</v>
      </c>
      <c r="DI197" s="22" t="s">
        <v>141</v>
      </c>
      <c r="DJ197" s="22" t="s">
        <v>134</v>
      </c>
      <c r="DK197" s="22" t="s">
        <v>142</v>
      </c>
      <c r="DL197" s="22" t="s">
        <v>142</v>
      </c>
    </row>
    <row r="198" spans="1:116" ht="51.75" customHeight="1" x14ac:dyDescent="0.3">
      <c r="A198" s="53"/>
      <c r="B198" s="17" t="s">
        <v>481</v>
      </c>
      <c r="C198" s="29" t="s">
        <v>1485</v>
      </c>
      <c r="D198" s="17" t="s">
        <v>1488</v>
      </c>
      <c r="E198" s="17">
        <v>94051190</v>
      </c>
      <c r="F198" s="38" t="s">
        <v>152</v>
      </c>
      <c r="G198" s="38" t="s">
        <v>152</v>
      </c>
      <c r="H198" s="39" t="s">
        <v>391</v>
      </c>
      <c r="I198" s="18">
        <f>+VLOOKUP(D198,'[2]2024 Pricelist 1st May'!$B$6:$F$248,5,0)</f>
        <v>470</v>
      </c>
      <c r="J198" s="18" t="s">
        <v>1362</v>
      </c>
      <c r="K198" s="17"/>
      <c r="L198" s="17" t="s">
        <v>1489</v>
      </c>
      <c r="M198" s="17">
        <v>2023</v>
      </c>
      <c r="N198" s="31" t="s">
        <v>1606</v>
      </c>
      <c r="O198" s="36" t="s">
        <v>1490</v>
      </c>
      <c r="P198" s="36" t="s">
        <v>1491</v>
      </c>
      <c r="Q198" s="36" t="s">
        <v>1492</v>
      </c>
      <c r="R198" s="36" t="s">
        <v>1493</v>
      </c>
      <c r="S198" s="36" t="s">
        <v>1494</v>
      </c>
      <c r="T198" s="36" t="s">
        <v>1495</v>
      </c>
      <c r="U198" s="36" t="s">
        <v>1496</v>
      </c>
      <c r="V198" s="36" t="s">
        <v>1497</v>
      </c>
      <c r="W198" s="36" t="s">
        <v>1498</v>
      </c>
      <c r="X198" s="36" t="s">
        <v>1499</v>
      </c>
      <c r="Y198" s="36" t="s">
        <v>1500</v>
      </c>
      <c r="Z198" s="21" t="s">
        <v>133</v>
      </c>
      <c r="AA198" s="21" t="s">
        <v>512</v>
      </c>
      <c r="AB198" s="17" t="s">
        <v>187</v>
      </c>
      <c r="AC198" s="20" t="s">
        <v>1501</v>
      </c>
      <c r="AD198" s="21" t="s">
        <v>1465</v>
      </c>
      <c r="AE198" s="17">
        <v>2</v>
      </c>
      <c r="AF198" s="17" t="s">
        <v>438</v>
      </c>
      <c r="AG198" s="17" t="s">
        <v>439</v>
      </c>
      <c r="AH198" s="17" t="s">
        <v>1502</v>
      </c>
      <c r="AI198" s="17" t="s">
        <v>784</v>
      </c>
      <c r="AJ198" s="17" t="s">
        <v>441</v>
      </c>
      <c r="AK198" s="17" t="s">
        <v>1503</v>
      </c>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2">
        <v>3.76</v>
      </c>
      <c r="CO198" s="17">
        <v>2.8</v>
      </c>
      <c r="CP198" s="22" t="s">
        <v>141</v>
      </c>
      <c r="CQ198" s="22" t="s">
        <v>134</v>
      </c>
      <c r="CR198" s="22" t="s">
        <v>141</v>
      </c>
      <c r="CS198" s="22" t="s">
        <v>141</v>
      </c>
      <c r="CT198" s="22" t="s">
        <v>141</v>
      </c>
      <c r="CU198" s="22" t="s">
        <v>134</v>
      </c>
      <c r="CV198" s="22" t="s">
        <v>142</v>
      </c>
      <c r="CW198" s="22" t="s">
        <v>141</v>
      </c>
      <c r="CX198" s="22" t="s">
        <v>141</v>
      </c>
      <c r="CY198" s="22" t="s">
        <v>141</v>
      </c>
      <c r="CZ198" s="22" t="s">
        <v>134</v>
      </c>
      <c r="DA198" s="22"/>
      <c r="DB198" s="22" t="s">
        <v>143</v>
      </c>
      <c r="DC198" s="22" t="s">
        <v>141</v>
      </c>
      <c r="DD198" s="22" t="s">
        <v>141</v>
      </c>
      <c r="DE198" s="22" t="s">
        <v>141</v>
      </c>
      <c r="DF198" s="22" t="s">
        <v>141</v>
      </c>
      <c r="DG198" s="22" t="s">
        <v>141</v>
      </c>
      <c r="DH198" s="22" t="s">
        <v>141</v>
      </c>
      <c r="DI198" s="22" t="s">
        <v>141</v>
      </c>
      <c r="DJ198" s="22" t="s">
        <v>134</v>
      </c>
      <c r="DK198" s="22" t="s">
        <v>142</v>
      </c>
      <c r="DL198" s="22" t="s">
        <v>142</v>
      </c>
    </row>
    <row r="199" spans="1:116" ht="47.25" customHeight="1" x14ac:dyDescent="0.3">
      <c r="A199" s="51"/>
      <c r="B199" s="17" t="s">
        <v>481</v>
      </c>
      <c r="C199" s="29" t="s">
        <v>855</v>
      </c>
      <c r="D199" s="17" t="s">
        <v>856</v>
      </c>
      <c r="E199" s="17">
        <v>94051190</v>
      </c>
      <c r="F199" s="17" t="s">
        <v>192</v>
      </c>
      <c r="G199" s="40" t="str">
        <f>+VLOOKUP(D199,[1]EU!$C$3:$L$233,10,0)</f>
        <v>Gloss glass</v>
      </c>
      <c r="H199" s="17" t="str">
        <f>+VLOOKUP(D199,[1]EU!$C$3:$M$233,11,0)</f>
        <v>Glass + metal</v>
      </c>
      <c r="I199" s="18">
        <f>+VLOOKUP(D199,'[2]2024 Pricelist 1st May'!$B$6:$F$248,5,0)</f>
        <v>1970</v>
      </c>
      <c r="J199" s="18" t="s">
        <v>1362</v>
      </c>
      <c r="K199" s="17"/>
      <c r="L199" s="17" t="str">
        <f>+VLOOKUP(D199,[1]EU!$C$3:$F$233,4,0)</f>
        <v>Alberto Saggia &amp; Valerio Sommella</v>
      </c>
      <c r="M199" s="17">
        <f>+VLOOKUP(D199,[1]EU!$C$3:$G$233,5,0)</f>
        <v>2017</v>
      </c>
      <c r="N199" s="19">
        <v>8015086002765</v>
      </c>
      <c r="O199" s="20" t="s">
        <v>857</v>
      </c>
      <c r="P199" s="20" t="s">
        <v>858</v>
      </c>
      <c r="Q199" s="20" t="s">
        <v>859</v>
      </c>
      <c r="R199" s="20" t="s">
        <v>860</v>
      </c>
      <c r="S199" s="20" t="s">
        <v>861</v>
      </c>
      <c r="T199" s="20" t="s">
        <v>862</v>
      </c>
      <c r="U199" s="20" t="s">
        <v>863</v>
      </c>
      <c r="V199" s="20" t="s">
        <v>864</v>
      </c>
      <c r="W199" s="20" t="s">
        <v>865</v>
      </c>
      <c r="X199" s="20" t="s">
        <v>866</v>
      </c>
      <c r="Y199" s="17" t="s">
        <v>867</v>
      </c>
      <c r="Z199" s="17" t="s">
        <v>186</v>
      </c>
      <c r="AA199" s="21" t="s">
        <v>512</v>
      </c>
      <c r="AB199" s="17" t="s">
        <v>187</v>
      </c>
      <c r="AC199" s="20" t="s">
        <v>868</v>
      </c>
      <c r="AD199" s="17" t="s">
        <v>136</v>
      </c>
      <c r="AE199" s="17">
        <v>2</v>
      </c>
      <c r="AF199" s="17" t="s">
        <v>189</v>
      </c>
      <c r="AG199" s="17" t="s">
        <v>869</v>
      </c>
      <c r="AH199" s="17" t="s">
        <v>1588</v>
      </c>
      <c r="AI199" s="17" t="s">
        <v>870</v>
      </c>
      <c r="AJ199" s="17" t="s">
        <v>871</v>
      </c>
      <c r="AK199" s="17" t="s">
        <v>1589</v>
      </c>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v>20</v>
      </c>
      <c r="CO199" s="17">
        <v>17.45</v>
      </c>
      <c r="CP199" s="22" t="s">
        <v>141</v>
      </c>
      <c r="CQ199" s="22" t="s">
        <v>134</v>
      </c>
      <c r="CR199" s="22" t="s">
        <v>141</v>
      </c>
      <c r="CS199" s="22" t="s">
        <v>141</v>
      </c>
      <c r="CT199" s="22" t="s">
        <v>141</v>
      </c>
      <c r="CU199" s="22" t="s">
        <v>134</v>
      </c>
      <c r="CV199" s="22" t="s">
        <v>142</v>
      </c>
      <c r="CW199" s="22" t="s">
        <v>141</v>
      </c>
      <c r="CX199" s="22" t="s">
        <v>141</v>
      </c>
      <c r="CY199" s="22" t="s">
        <v>134</v>
      </c>
      <c r="CZ199" s="22" t="s">
        <v>134</v>
      </c>
      <c r="DA199" s="22" t="str">
        <f t="shared" si="18"/>
        <v>F</v>
      </c>
      <c r="DB199" s="22" t="s">
        <v>143</v>
      </c>
      <c r="DC199" s="22" t="s">
        <v>141</v>
      </c>
      <c r="DD199" s="22" t="s">
        <v>141</v>
      </c>
      <c r="DE199" s="22" t="s">
        <v>141</v>
      </c>
      <c r="DF199" s="22" t="s">
        <v>141</v>
      </c>
      <c r="DG199" s="22" t="s">
        <v>141</v>
      </c>
      <c r="DH199" s="22" t="s">
        <v>141</v>
      </c>
      <c r="DI199" s="22" t="s">
        <v>141</v>
      </c>
      <c r="DJ199" s="22" t="s">
        <v>134</v>
      </c>
      <c r="DK199" s="22" t="s">
        <v>142</v>
      </c>
      <c r="DL199" s="22" t="s">
        <v>142</v>
      </c>
    </row>
    <row r="200" spans="1:116" ht="47.25" customHeight="1" x14ac:dyDescent="0.3">
      <c r="A200" s="53"/>
      <c r="B200" s="17" t="s">
        <v>481</v>
      </c>
      <c r="C200" s="29" t="s">
        <v>855</v>
      </c>
      <c r="D200" s="23" t="s">
        <v>872</v>
      </c>
      <c r="E200" s="17">
        <v>94051190</v>
      </c>
      <c r="F200" s="17" t="s">
        <v>145</v>
      </c>
      <c r="G200" s="17" t="str">
        <f>+VLOOKUP(D200,[1]EU!$C$3:$L$233,10,0)</f>
        <v>Gloss glass</v>
      </c>
      <c r="H200" s="17" t="str">
        <f>+VLOOKUP(D200,[1]EU!$C$3:$M$233,11,0)</f>
        <v>Glass + metal</v>
      </c>
      <c r="I200" s="18">
        <f>+VLOOKUP(D200,'[2]2024 Pricelist 1st May'!$B$6:$F$248,5,0)</f>
        <v>1970</v>
      </c>
      <c r="J200" s="18" t="s">
        <v>1362</v>
      </c>
      <c r="K200" s="17"/>
      <c r="L200" s="17" t="str">
        <f>+VLOOKUP(D200,[1]EU!$C$3:$F$233,4,0)</f>
        <v>Alberto Saggia &amp; Valerio Sommella</v>
      </c>
      <c r="M200" s="17">
        <v>2019</v>
      </c>
      <c r="N200" s="19">
        <v>8015086003373</v>
      </c>
      <c r="O200" s="20" t="s">
        <v>857</v>
      </c>
      <c r="P200" s="20" t="s">
        <v>858</v>
      </c>
      <c r="Q200" s="20" t="s">
        <v>859</v>
      </c>
      <c r="R200" s="20" t="s">
        <v>860</v>
      </c>
      <c r="S200" s="20" t="s">
        <v>861</v>
      </c>
      <c r="T200" s="20" t="s">
        <v>862</v>
      </c>
      <c r="U200" s="20" t="s">
        <v>863</v>
      </c>
      <c r="V200" s="20" t="s">
        <v>864</v>
      </c>
      <c r="W200" s="20" t="s">
        <v>865</v>
      </c>
      <c r="X200" s="20" t="s">
        <v>866</v>
      </c>
      <c r="Y200" s="17" t="s">
        <v>867</v>
      </c>
      <c r="Z200" s="17" t="s">
        <v>186</v>
      </c>
      <c r="AA200" s="21" t="s">
        <v>512</v>
      </c>
      <c r="AB200" s="17" t="s">
        <v>187</v>
      </c>
      <c r="AC200" s="20" t="s">
        <v>868</v>
      </c>
      <c r="AD200" s="17" t="s">
        <v>136</v>
      </c>
      <c r="AE200" s="17">
        <v>2</v>
      </c>
      <c r="AF200" s="17" t="s">
        <v>189</v>
      </c>
      <c r="AG200" s="17" t="s">
        <v>869</v>
      </c>
      <c r="AH200" s="17" t="s">
        <v>1588</v>
      </c>
      <c r="AI200" s="17" t="s">
        <v>870</v>
      </c>
      <c r="AJ200" s="17" t="s">
        <v>871</v>
      </c>
      <c r="AK200" s="17" t="s">
        <v>1589</v>
      </c>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v>20</v>
      </c>
      <c r="CO200" s="17">
        <v>17.45</v>
      </c>
      <c r="CP200" s="22" t="s">
        <v>141</v>
      </c>
      <c r="CQ200" s="22" t="s">
        <v>134</v>
      </c>
      <c r="CR200" s="22" t="s">
        <v>141</v>
      </c>
      <c r="CS200" s="22" t="s">
        <v>141</v>
      </c>
      <c r="CT200" s="22" t="s">
        <v>141</v>
      </c>
      <c r="CU200" s="22" t="s">
        <v>134</v>
      </c>
      <c r="CV200" s="22" t="s">
        <v>142</v>
      </c>
      <c r="CW200" s="22" t="s">
        <v>141</v>
      </c>
      <c r="CX200" s="22" t="s">
        <v>141</v>
      </c>
      <c r="CY200" s="22" t="s">
        <v>134</v>
      </c>
      <c r="CZ200" s="22" t="s">
        <v>134</v>
      </c>
      <c r="DA200" s="22" t="str">
        <f t="shared" si="18"/>
        <v>F</v>
      </c>
      <c r="DB200" s="22" t="s">
        <v>143</v>
      </c>
      <c r="DC200" s="22" t="s">
        <v>141</v>
      </c>
      <c r="DD200" s="22" t="s">
        <v>141</v>
      </c>
      <c r="DE200" s="22" t="s">
        <v>141</v>
      </c>
      <c r="DF200" s="22" t="s">
        <v>141</v>
      </c>
      <c r="DG200" s="22" t="s">
        <v>141</v>
      </c>
      <c r="DH200" s="22" t="s">
        <v>141</v>
      </c>
      <c r="DI200" s="22" t="s">
        <v>141</v>
      </c>
      <c r="DJ200" s="22" t="s">
        <v>134</v>
      </c>
      <c r="DK200" s="22" t="s">
        <v>142</v>
      </c>
      <c r="DL200" s="22" t="s">
        <v>142</v>
      </c>
    </row>
    <row r="201" spans="1:116" ht="39" customHeight="1" x14ac:dyDescent="0.3">
      <c r="A201" s="51"/>
      <c r="B201" s="17" t="s">
        <v>481</v>
      </c>
      <c r="C201" s="29" t="s">
        <v>873</v>
      </c>
      <c r="D201" s="20" t="s">
        <v>874</v>
      </c>
      <c r="E201" s="17">
        <v>94051190</v>
      </c>
      <c r="F201" s="17" t="s">
        <v>121</v>
      </c>
      <c r="G201" s="17" t="str">
        <f>+VLOOKUP(D201,[1]EU!$C$3:$L$233,10,0)</f>
        <v>White</v>
      </c>
      <c r="H201" s="17" t="str">
        <f>+VLOOKUP(D201,[1]EU!$C$3:$M$233,11,0)</f>
        <v>Glass + metal</v>
      </c>
      <c r="I201" s="18">
        <f>+VLOOKUP(D201,'[2]2024 Pricelist 1st May'!$B$6:$F$248,5,0)</f>
        <v>420</v>
      </c>
      <c r="J201" s="18" t="s">
        <v>1359</v>
      </c>
      <c r="K201" s="17"/>
      <c r="L201" s="17" t="str">
        <f>+VLOOKUP(D201,[1]EU!$C$3:$F$233,4,0)</f>
        <v>Cristina Celestino</v>
      </c>
      <c r="M201" s="17">
        <f>+VLOOKUP(D201,[1]EU!$C$3:$G$233,5,0)</f>
        <v>2019</v>
      </c>
      <c r="N201" s="19">
        <v>8015086004080</v>
      </c>
      <c r="O201" s="20" t="s">
        <v>875</v>
      </c>
      <c r="P201" s="20" t="s">
        <v>775</v>
      </c>
      <c r="Q201" s="20" t="s">
        <v>776</v>
      </c>
      <c r="R201" s="20" t="s">
        <v>876</v>
      </c>
      <c r="S201" s="20" t="s">
        <v>877</v>
      </c>
      <c r="T201" s="20" t="s">
        <v>878</v>
      </c>
      <c r="U201" s="20" t="s">
        <v>879</v>
      </c>
      <c r="V201" s="20" t="s">
        <v>880</v>
      </c>
      <c r="W201" s="20" t="s">
        <v>881</v>
      </c>
      <c r="X201" s="20" t="s">
        <v>882</v>
      </c>
      <c r="Y201" s="17" t="s">
        <v>883</v>
      </c>
      <c r="Z201" s="17" t="s">
        <v>133</v>
      </c>
      <c r="AA201" s="17" t="s">
        <v>134</v>
      </c>
      <c r="AB201" s="21" t="s">
        <v>135</v>
      </c>
      <c r="AC201" s="20" t="s">
        <v>243</v>
      </c>
      <c r="AD201" s="17" t="s">
        <v>578</v>
      </c>
      <c r="AE201" s="17">
        <v>2</v>
      </c>
      <c r="AF201" s="17" t="s">
        <v>244</v>
      </c>
      <c r="AG201" s="17" t="s">
        <v>245</v>
      </c>
      <c r="AH201" s="17" t="s">
        <v>1538</v>
      </c>
      <c r="AI201" s="17" t="s">
        <v>884</v>
      </c>
      <c r="AJ201" s="17" t="s">
        <v>885</v>
      </c>
      <c r="AK201" s="17" t="s">
        <v>1590</v>
      </c>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v>3.5</v>
      </c>
      <c r="CO201" s="17">
        <v>3.32</v>
      </c>
      <c r="CP201" s="22" t="s">
        <v>141</v>
      </c>
      <c r="CQ201" s="22" t="s">
        <v>134</v>
      </c>
      <c r="CR201" s="22" t="s">
        <v>141</v>
      </c>
      <c r="CS201" s="22" t="s">
        <v>141</v>
      </c>
      <c r="CT201" s="22" t="s">
        <v>141</v>
      </c>
      <c r="CU201" s="22" t="s">
        <v>134</v>
      </c>
      <c r="CV201" s="22" t="s">
        <v>142</v>
      </c>
      <c r="CW201" s="22" t="s">
        <v>141</v>
      </c>
      <c r="CX201" s="22" t="s">
        <v>141</v>
      </c>
      <c r="CY201" s="22" t="s">
        <v>134</v>
      </c>
      <c r="CZ201" s="22" t="s">
        <v>134</v>
      </c>
      <c r="DA201" s="22" t="str">
        <f t="shared" si="18"/>
        <v>-</v>
      </c>
      <c r="DB201" s="22" t="s">
        <v>143</v>
      </c>
      <c r="DC201" s="22" t="s">
        <v>141</v>
      </c>
      <c r="DD201" s="22" t="s">
        <v>141</v>
      </c>
      <c r="DE201" s="22" t="s">
        <v>141</v>
      </c>
      <c r="DF201" s="22" t="s">
        <v>141</v>
      </c>
      <c r="DG201" s="22" t="s">
        <v>134</v>
      </c>
      <c r="DH201" s="22" t="s">
        <v>141</v>
      </c>
      <c r="DI201" s="22" t="s">
        <v>141</v>
      </c>
      <c r="DJ201" s="22" t="s">
        <v>134</v>
      </c>
      <c r="DK201" s="22" t="s">
        <v>142</v>
      </c>
      <c r="DL201" s="22" t="s">
        <v>142</v>
      </c>
    </row>
    <row r="202" spans="1:116" ht="39" customHeight="1" x14ac:dyDescent="0.3">
      <c r="A202" s="52"/>
      <c r="B202" s="17" t="s">
        <v>481</v>
      </c>
      <c r="C202" s="29" t="s">
        <v>873</v>
      </c>
      <c r="D202" s="20" t="s">
        <v>886</v>
      </c>
      <c r="E202" s="17">
        <v>94051190</v>
      </c>
      <c r="F202" s="17" t="s">
        <v>192</v>
      </c>
      <c r="G202" s="17" t="str">
        <f>+VLOOKUP(D202,[1]EU!$C$3:$L$233,10,0)</f>
        <v>Brass</v>
      </c>
      <c r="H202" s="17" t="str">
        <f>+VLOOKUP(D202,[1]EU!$C$3:$M$233,11,0)</f>
        <v>Glass + metal</v>
      </c>
      <c r="I202" s="18">
        <f>+VLOOKUP(D202,'[2]2024 Pricelist 1st May'!$B$6:$F$248,5,0)</f>
        <v>420</v>
      </c>
      <c r="J202" s="18" t="s">
        <v>1359</v>
      </c>
      <c r="K202" s="17"/>
      <c r="L202" s="17" t="str">
        <f>+VLOOKUP(D202,[1]EU!$C$3:$F$233,4,0)</f>
        <v>Cristina Celestino</v>
      </c>
      <c r="M202" s="17">
        <f>+VLOOKUP(D202,[1]EU!$C$3:$G$233,5,0)</f>
        <v>2019</v>
      </c>
      <c r="N202" s="19">
        <v>8015086004059</v>
      </c>
      <c r="O202" s="20" t="s">
        <v>875</v>
      </c>
      <c r="P202" s="20" t="s">
        <v>775</v>
      </c>
      <c r="Q202" s="20" t="s">
        <v>776</v>
      </c>
      <c r="R202" s="20" t="s">
        <v>876</v>
      </c>
      <c r="S202" s="20" t="s">
        <v>877</v>
      </c>
      <c r="T202" s="20" t="s">
        <v>878</v>
      </c>
      <c r="U202" s="20" t="s">
        <v>879</v>
      </c>
      <c r="V202" s="20" t="s">
        <v>880</v>
      </c>
      <c r="W202" s="20" t="s">
        <v>881</v>
      </c>
      <c r="X202" s="20" t="s">
        <v>882</v>
      </c>
      <c r="Y202" s="17" t="s">
        <v>883</v>
      </c>
      <c r="Z202" s="17" t="s">
        <v>133</v>
      </c>
      <c r="AA202" s="17" t="s">
        <v>134</v>
      </c>
      <c r="AB202" s="21" t="s">
        <v>135</v>
      </c>
      <c r="AC202" s="20" t="s">
        <v>243</v>
      </c>
      <c r="AD202" s="17" t="s">
        <v>578</v>
      </c>
      <c r="AE202" s="17">
        <v>2</v>
      </c>
      <c r="AF202" s="17" t="s">
        <v>244</v>
      </c>
      <c r="AG202" s="17" t="s">
        <v>245</v>
      </c>
      <c r="AH202" s="17" t="s">
        <v>1538</v>
      </c>
      <c r="AI202" s="17" t="s">
        <v>884</v>
      </c>
      <c r="AJ202" s="17" t="s">
        <v>885</v>
      </c>
      <c r="AK202" s="17" t="s">
        <v>1590</v>
      </c>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v>3.5</v>
      </c>
      <c r="CO202" s="17">
        <v>3.32</v>
      </c>
      <c r="CP202" s="22" t="s">
        <v>141</v>
      </c>
      <c r="CQ202" s="22" t="s">
        <v>134</v>
      </c>
      <c r="CR202" s="22" t="s">
        <v>141</v>
      </c>
      <c r="CS202" s="22" t="s">
        <v>141</v>
      </c>
      <c r="CT202" s="22" t="s">
        <v>141</v>
      </c>
      <c r="CU202" s="22" t="s">
        <v>134</v>
      </c>
      <c r="CV202" s="22" t="s">
        <v>142</v>
      </c>
      <c r="CW202" s="22" t="s">
        <v>141</v>
      </c>
      <c r="CX202" s="22" t="s">
        <v>141</v>
      </c>
      <c r="CY202" s="22" t="s">
        <v>134</v>
      </c>
      <c r="CZ202" s="22" t="s">
        <v>134</v>
      </c>
      <c r="DA202" s="22" t="str">
        <f t="shared" si="18"/>
        <v>-</v>
      </c>
      <c r="DB202" s="22" t="s">
        <v>143</v>
      </c>
      <c r="DC202" s="22" t="s">
        <v>141</v>
      </c>
      <c r="DD202" s="22" t="s">
        <v>141</v>
      </c>
      <c r="DE202" s="22" t="s">
        <v>141</v>
      </c>
      <c r="DF202" s="22" t="s">
        <v>141</v>
      </c>
      <c r="DG202" s="22" t="s">
        <v>134</v>
      </c>
      <c r="DH202" s="22" t="s">
        <v>141</v>
      </c>
      <c r="DI202" s="22" t="s">
        <v>141</v>
      </c>
      <c r="DJ202" s="22" t="s">
        <v>134</v>
      </c>
      <c r="DK202" s="22" t="s">
        <v>142</v>
      </c>
      <c r="DL202" s="22" t="s">
        <v>142</v>
      </c>
    </row>
    <row r="203" spans="1:116" ht="39" customHeight="1" x14ac:dyDescent="0.3">
      <c r="A203" s="53"/>
      <c r="B203" s="17" t="s">
        <v>481</v>
      </c>
      <c r="C203" s="29" t="s">
        <v>873</v>
      </c>
      <c r="D203" s="20" t="s">
        <v>887</v>
      </c>
      <c r="E203" s="17">
        <v>94051190</v>
      </c>
      <c r="F203" s="17" t="s">
        <v>254</v>
      </c>
      <c r="G203" s="17" t="str">
        <f>+VLOOKUP(D203,[1]EU!$C$3:$L$233,10,0)</f>
        <v>Coral</v>
      </c>
      <c r="H203" s="17" t="str">
        <f>+VLOOKUP(D203,[1]EU!$C$3:$M$233,11,0)</f>
        <v>Glass + metal</v>
      </c>
      <c r="I203" s="18">
        <f>+VLOOKUP(D203,'[2]2024 Pricelist 1st May'!$B$6:$F$248,5,0)</f>
        <v>420</v>
      </c>
      <c r="J203" s="18" t="s">
        <v>1359</v>
      </c>
      <c r="K203" s="17"/>
      <c r="L203" s="17" t="str">
        <f>+VLOOKUP(D203,[1]EU!$C$3:$F$233,4,0)</f>
        <v>Cristina Celestino</v>
      </c>
      <c r="M203" s="17">
        <f>+VLOOKUP(D203,[1]EU!$C$3:$G$233,5,0)</f>
        <v>2019</v>
      </c>
      <c r="N203" s="19">
        <v>8015086004097</v>
      </c>
      <c r="O203" s="20" t="s">
        <v>875</v>
      </c>
      <c r="P203" s="20" t="s">
        <v>775</v>
      </c>
      <c r="Q203" s="20" t="s">
        <v>776</v>
      </c>
      <c r="R203" s="20" t="s">
        <v>876</v>
      </c>
      <c r="S203" s="20" t="s">
        <v>877</v>
      </c>
      <c r="T203" s="20" t="s">
        <v>878</v>
      </c>
      <c r="U203" s="20" t="s">
        <v>879</v>
      </c>
      <c r="V203" s="20" t="s">
        <v>880</v>
      </c>
      <c r="W203" s="20" t="s">
        <v>881</v>
      </c>
      <c r="X203" s="20" t="s">
        <v>882</v>
      </c>
      <c r="Y203" s="17" t="s">
        <v>883</v>
      </c>
      <c r="Z203" s="17" t="s">
        <v>133</v>
      </c>
      <c r="AA203" s="17" t="s">
        <v>134</v>
      </c>
      <c r="AB203" s="21" t="s">
        <v>135</v>
      </c>
      <c r="AC203" s="20" t="s">
        <v>243</v>
      </c>
      <c r="AD203" s="17" t="s">
        <v>578</v>
      </c>
      <c r="AE203" s="17">
        <v>2</v>
      </c>
      <c r="AF203" s="17" t="s">
        <v>244</v>
      </c>
      <c r="AG203" s="17" t="s">
        <v>245</v>
      </c>
      <c r="AH203" s="17" t="s">
        <v>1538</v>
      </c>
      <c r="AI203" s="17" t="s">
        <v>884</v>
      </c>
      <c r="AJ203" s="17" t="s">
        <v>885</v>
      </c>
      <c r="AK203" s="17" t="s">
        <v>1590</v>
      </c>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v>3.5</v>
      </c>
      <c r="CO203" s="17">
        <v>3.32</v>
      </c>
      <c r="CP203" s="22" t="s">
        <v>141</v>
      </c>
      <c r="CQ203" s="22" t="s">
        <v>134</v>
      </c>
      <c r="CR203" s="22" t="s">
        <v>141</v>
      </c>
      <c r="CS203" s="22" t="s">
        <v>141</v>
      </c>
      <c r="CT203" s="22" t="s">
        <v>141</v>
      </c>
      <c r="CU203" s="22" t="s">
        <v>134</v>
      </c>
      <c r="CV203" s="22" t="s">
        <v>142</v>
      </c>
      <c r="CW203" s="22" t="s">
        <v>141</v>
      </c>
      <c r="CX203" s="22" t="s">
        <v>141</v>
      </c>
      <c r="CY203" s="22" t="s">
        <v>134</v>
      </c>
      <c r="CZ203" s="22" t="s">
        <v>134</v>
      </c>
      <c r="DA203" s="22" t="str">
        <f t="shared" si="18"/>
        <v>-</v>
      </c>
      <c r="DB203" s="22" t="s">
        <v>143</v>
      </c>
      <c r="DC203" s="22" t="s">
        <v>141</v>
      </c>
      <c r="DD203" s="22" t="s">
        <v>141</v>
      </c>
      <c r="DE203" s="22" t="s">
        <v>141</v>
      </c>
      <c r="DF203" s="22" t="s">
        <v>141</v>
      </c>
      <c r="DG203" s="22" t="s">
        <v>134</v>
      </c>
      <c r="DH203" s="22" t="s">
        <v>141</v>
      </c>
      <c r="DI203" s="22" t="s">
        <v>141</v>
      </c>
      <c r="DJ203" s="22" t="s">
        <v>134</v>
      </c>
      <c r="DK203" s="22" t="s">
        <v>142</v>
      </c>
      <c r="DL203" s="22" t="s">
        <v>142</v>
      </c>
    </row>
    <row r="204" spans="1:116" ht="114.75" customHeight="1" x14ac:dyDescent="0.3">
      <c r="A204" s="37"/>
      <c r="B204" s="17" t="s">
        <v>481</v>
      </c>
      <c r="C204" s="29" t="s">
        <v>1364</v>
      </c>
      <c r="D204" s="17" t="s">
        <v>1365</v>
      </c>
      <c r="E204" s="17">
        <v>94051190</v>
      </c>
      <c r="F204" s="17" t="s">
        <v>145</v>
      </c>
      <c r="G204" s="17" t="s">
        <v>1130</v>
      </c>
      <c r="H204" s="39" t="s">
        <v>1298</v>
      </c>
      <c r="I204" s="18">
        <f>+VLOOKUP(D204,'[2]2024 Pricelist 1st May'!$B$6:$F$248,5,0)</f>
        <v>460</v>
      </c>
      <c r="J204" s="18" t="s">
        <v>1413</v>
      </c>
      <c r="K204" s="17"/>
      <c r="L204" s="17" t="s">
        <v>447</v>
      </c>
      <c r="M204" s="17">
        <v>2022</v>
      </c>
      <c r="N204" s="19">
        <v>8015086012092</v>
      </c>
      <c r="O204" s="20" t="s">
        <v>1136</v>
      </c>
      <c r="P204" s="20" t="s">
        <v>1137</v>
      </c>
      <c r="Q204" s="20" t="s">
        <v>1138</v>
      </c>
      <c r="R204" s="20" t="s">
        <v>1139</v>
      </c>
      <c r="S204" s="20" t="s">
        <v>1140</v>
      </c>
      <c r="T204" s="20" t="s">
        <v>1131</v>
      </c>
      <c r="U204" s="20" t="s">
        <v>1132</v>
      </c>
      <c r="V204" s="20" t="s">
        <v>1133</v>
      </c>
      <c r="W204" s="20" t="s">
        <v>1134</v>
      </c>
      <c r="X204" s="20" t="s">
        <v>1135</v>
      </c>
      <c r="Y204" s="17" t="s">
        <v>1366</v>
      </c>
      <c r="Z204" s="17" t="s">
        <v>1183</v>
      </c>
      <c r="AA204" s="17" t="s">
        <v>512</v>
      </c>
      <c r="AB204" s="17"/>
      <c r="AC204" s="20" t="s">
        <v>1367</v>
      </c>
      <c r="AD204" s="17" t="s">
        <v>1401</v>
      </c>
      <c r="AE204" s="17">
        <v>1</v>
      </c>
      <c r="AF204" s="17" t="s">
        <v>1368</v>
      </c>
      <c r="AG204" s="20" t="s">
        <v>1369</v>
      </c>
      <c r="AH204" s="17" t="s">
        <v>1370</v>
      </c>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v>3.8</v>
      </c>
      <c r="CO204" s="17">
        <v>3.2</v>
      </c>
      <c r="CP204" s="22" t="s">
        <v>141</v>
      </c>
      <c r="CQ204" s="22" t="s">
        <v>134</v>
      </c>
      <c r="CR204" s="22" t="s">
        <v>141</v>
      </c>
      <c r="CS204" s="22" t="s">
        <v>141</v>
      </c>
      <c r="CT204" s="22" t="s">
        <v>141</v>
      </c>
      <c r="CU204" s="22" t="s">
        <v>134</v>
      </c>
      <c r="CV204" s="22" t="s">
        <v>142</v>
      </c>
      <c r="CW204" s="22" t="s">
        <v>141</v>
      </c>
      <c r="CX204" s="22" t="s">
        <v>141</v>
      </c>
      <c r="CY204" s="22" t="s">
        <v>141</v>
      </c>
      <c r="CZ204" s="22" t="s">
        <v>134</v>
      </c>
      <c r="DA204" s="22"/>
      <c r="DB204" s="22" t="s">
        <v>1406</v>
      </c>
      <c r="DC204" s="22" t="s">
        <v>141</v>
      </c>
      <c r="DD204" s="22" t="s">
        <v>141</v>
      </c>
      <c r="DE204" s="22" t="s">
        <v>141</v>
      </c>
      <c r="DF204" s="22" t="s">
        <v>141</v>
      </c>
      <c r="DG204" s="22" t="s">
        <v>141</v>
      </c>
      <c r="DH204" s="22" t="s">
        <v>141</v>
      </c>
      <c r="DI204" s="22" t="s">
        <v>141</v>
      </c>
      <c r="DJ204" s="22" t="s">
        <v>134</v>
      </c>
      <c r="DK204" s="22" t="s">
        <v>142</v>
      </c>
      <c r="DL204" s="22" t="s">
        <v>142</v>
      </c>
    </row>
    <row r="205" spans="1:116" ht="75.599999999999994" customHeight="1" x14ac:dyDescent="0.3">
      <c r="A205" s="51"/>
      <c r="B205" s="17" t="s">
        <v>481</v>
      </c>
      <c r="C205" s="29" t="s">
        <v>1505</v>
      </c>
      <c r="D205" s="17" t="s">
        <v>1719</v>
      </c>
      <c r="E205" s="17">
        <v>94051190</v>
      </c>
      <c r="F205" s="17" t="s">
        <v>145</v>
      </c>
      <c r="G205" s="17" t="s">
        <v>1130</v>
      </c>
      <c r="H205" s="39" t="s">
        <v>446</v>
      </c>
      <c r="I205" s="18">
        <v>110</v>
      </c>
      <c r="J205" s="18" t="s">
        <v>1362</v>
      </c>
      <c r="K205" s="17"/>
      <c r="L205" s="17" t="s">
        <v>1104</v>
      </c>
      <c r="M205" s="17">
        <v>2023</v>
      </c>
      <c r="N205" s="19">
        <v>8015086014225</v>
      </c>
      <c r="O205" s="20" t="s">
        <v>1507</v>
      </c>
      <c r="P205" s="20" t="s">
        <v>1508</v>
      </c>
      <c r="Q205" s="20" t="s">
        <v>1509</v>
      </c>
      <c r="R205" s="20" t="s">
        <v>1510</v>
      </c>
      <c r="S205" s="20" t="s">
        <v>1511</v>
      </c>
      <c r="T205" s="20" t="s">
        <v>1512</v>
      </c>
      <c r="U205" s="20" t="s">
        <v>1513</v>
      </c>
      <c r="V205" s="20" t="s">
        <v>1514</v>
      </c>
      <c r="W205" s="20" t="s">
        <v>1515</v>
      </c>
      <c r="X205" s="20" t="s">
        <v>1516</v>
      </c>
      <c r="Y205" s="17" t="s">
        <v>1517</v>
      </c>
      <c r="Z205" s="17" t="s">
        <v>133</v>
      </c>
      <c r="AA205" s="17" t="s">
        <v>1713</v>
      </c>
      <c r="AB205" s="17" t="s">
        <v>187</v>
      </c>
      <c r="AC205" s="20" t="s">
        <v>1518</v>
      </c>
      <c r="AD205" s="17" t="s">
        <v>1465</v>
      </c>
      <c r="AE205" s="17">
        <v>1</v>
      </c>
      <c r="AF205" s="17" t="s">
        <v>842</v>
      </c>
      <c r="AG205" s="20" t="s">
        <v>1519</v>
      </c>
      <c r="AH205" s="17" t="s">
        <v>1520</v>
      </c>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v>0.8</v>
      </c>
      <c r="CO205" s="17">
        <v>0.35</v>
      </c>
      <c r="CP205" s="22" t="s">
        <v>141</v>
      </c>
      <c r="CQ205" s="22" t="s">
        <v>134</v>
      </c>
      <c r="CR205" s="22" t="s">
        <v>141</v>
      </c>
      <c r="CS205" s="22" t="s">
        <v>141</v>
      </c>
      <c r="CT205" s="22" t="s">
        <v>141</v>
      </c>
      <c r="CU205" s="22" t="s">
        <v>134</v>
      </c>
      <c r="CV205" s="22" t="s">
        <v>142</v>
      </c>
      <c r="CW205" s="22" t="s">
        <v>141</v>
      </c>
      <c r="CX205" s="22" t="s">
        <v>141</v>
      </c>
      <c r="CY205" s="22" t="s">
        <v>141</v>
      </c>
      <c r="CZ205" s="22" t="s">
        <v>134</v>
      </c>
      <c r="DA205" s="22"/>
      <c r="DB205" s="22" t="s">
        <v>143</v>
      </c>
      <c r="DC205" s="22" t="s">
        <v>141</v>
      </c>
      <c r="DD205" s="22" t="s">
        <v>141</v>
      </c>
      <c r="DE205" s="22" t="s">
        <v>141</v>
      </c>
      <c r="DF205" s="22" t="s">
        <v>141</v>
      </c>
      <c r="DG205" s="22" t="s">
        <v>141</v>
      </c>
      <c r="DH205" s="22" t="s">
        <v>141</v>
      </c>
      <c r="DI205" s="22" t="s">
        <v>141</v>
      </c>
      <c r="DJ205" s="22" t="s">
        <v>134</v>
      </c>
      <c r="DK205" s="22" t="s">
        <v>142</v>
      </c>
      <c r="DL205" s="22" t="s">
        <v>142</v>
      </c>
    </row>
    <row r="206" spans="1:116" ht="75.599999999999994" customHeight="1" x14ac:dyDescent="0.3">
      <c r="A206" s="52"/>
      <c r="B206" s="17" t="s">
        <v>481</v>
      </c>
      <c r="C206" s="29" t="s">
        <v>1505</v>
      </c>
      <c r="D206" s="17" t="s">
        <v>1703</v>
      </c>
      <c r="E206" s="17">
        <v>94051190</v>
      </c>
      <c r="F206" s="17" t="s">
        <v>145</v>
      </c>
      <c r="G206" s="17" t="s">
        <v>1130</v>
      </c>
      <c r="H206" s="39" t="s">
        <v>446</v>
      </c>
      <c r="I206" s="18">
        <v>110</v>
      </c>
      <c r="J206" s="18" t="s">
        <v>1704</v>
      </c>
      <c r="K206" s="17" t="s">
        <v>1705</v>
      </c>
      <c r="L206" s="17" t="s">
        <v>1104</v>
      </c>
      <c r="M206" s="17">
        <v>2024</v>
      </c>
      <c r="N206" s="19">
        <v>8015086016014</v>
      </c>
      <c r="O206" s="20" t="s">
        <v>1507</v>
      </c>
      <c r="P206" s="20" t="s">
        <v>1508</v>
      </c>
      <c r="Q206" s="20" t="s">
        <v>1509</v>
      </c>
      <c r="R206" s="20" t="s">
        <v>1510</v>
      </c>
      <c r="S206" s="20" t="s">
        <v>1511</v>
      </c>
      <c r="T206" s="20" t="s">
        <v>1512</v>
      </c>
      <c r="U206" s="20" t="s">
        <v>1513</v>
      </c>
      <c r="V206" s="20" t="s">
        <v>1514</v>
      </c>
      <c r="W206" s="20" t="s">
        <v>1515</v>
      </c>
      <c r="X206" s="20" t="s">
        <v>1516</v>
      </c>
      <c r="Y206" s="17" t="s">
        <v>1517</v>
      </c>
      <c r="Z206" s="17" t="s">
        <v>133</v>
      </c>
      <c r="AA206" s="17" t="s">
        <v>1713</v>
      </c>
      <c r="AB206" s="17" t="s">
        <v>187</v>
      </c>
      <c r="AC206" s="20" t="s">
        <v>1518</v>
      </c>
      <c r="AD206" s="17" t="s">
        <v>1465</v>
      </c>
      <c r="AE206" s="17">
        <v>1</v>
      </c>
      <c r="AF206" s="17" t="s">
        <v>842</v>
      </c>
      <c r="AG206" s="20" t="s">
        <v>1519</v>
      </c>
      <c r="AH206" s="17" t="s">
        <v>1520</v>
      </c>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v>0.8</v>
      </c>
      <c r="CO206" s="17">
        <v>0.35</v>
      </c>
      <c r="CP206" s="22" t="s">
        <v>141</v>
      </c>
      <c r="CQ206" s="22" t="s">
        <v>134</v>
      </c>
      <c r="CR206" s="22" t="s">
        <v>141</v>
      </c>
      <c r="CS206" s="22" t="s">
        <v>141</v>
      </c>
      <c r="CT206" s="22" t="s">
        <v>141</v>
      </c>
      <c r="CU206" s="22" t="s">
        <v>134</v>
      </c>
      <c r="CV206" s="22" t="s">
        <v>142</v>
      </c>
      <c r="CW206" s="22" t="s">
        <v>141</v>
      </c>
      <c r="CX206" s="22" t="s">
        <v>141</v>
      </c>
      <c r="CY206" s="22" t="s">
        <v>141</v>
      </c>
      <c r="CZ206" s="22" t="s">
        <v>134</v>
      </c>
      <c r="DA206" s="22"/>
      <c r="DB206" s="22" t="s">
        <v>143</v>
      </c>
      <c r="DC206" s="22" t="s">
        <v>141</v>
      </c>
      <c r="DD206" s="22" t="s">
        <v>141</v>
      </c>
      <c r="DE206" s="22" t="s">
        <v>141</v>
      </c>
      <c r="DF206" s="22" t="s">
        <v>141</v>
      </c>
      <c r="DG206" s="22" t="s">
        <v>141</v>
      </c>
      <c r="DH206" s="22" t="s">
        <v>141</v>
      </c>
      <c r="DI206" s="22" t="s">
        <v>141</v>
      </c>
      <c r="DJ206" s="22" t="s">
        <v>134</v>
      </c>
      <c r="DK206" s="22" t="s">
        <v>142</v>
      </c>
      <c r="DL206" s="22" t="s">
        <v>142</v>
      </c>
    </row>
    <row r="207" spans="1:116" ht="75.599999999999994" customHeight="1" x14ac:dyDescent="0.3">
      <c r="A207" s="53"/>
      <c r="B207" s="17" t="s">
        <v>481</v>
      </c>
      <c r="C207" s="29" t="s">
        <v>1524</v>
      </c>
      <c r="D207" s="17" t="s">
        <v>1506</v>
      </c>
      <c r="E207" s="17">
        <v>94051190</v>
      </c>
      <c r="F207" s="17" t="s">
        <v>145</v>
      </c>
      <c r="G207" s="17" t="s">
        <v>1130</v>
      </c>
      <c r="H207" s="39" t="s">
        <v>446</v>
      </c>
      <c r="I207" s="18">
        <f>+VLOOKUP(D207,'[2]2024 Pricelist 1st May'!$B$6:$F$248,5,0)</f>
        <v>180</v>
      </c>
      <c r="J207" s="18" t="s">
        <v>1362</v>
      </c>
      <c r="K207" s="17"/>
      <c r="L207" s="17" t="s">
        <v>1104</v>
      </c>
      <c r="M207" s="17">
        <v>2023</v>
      </c>
      <c r="N207" s="19">
        <v>8015086014232</v>
      </c>
      <c r="O207" s="20" t="s">
        <v>1507</v>
      </c>
      <c r="P207" s="20" t="s">
        <v>1508</v>
      </c>
      <c r="Q207" s="20" t="s">
        <v>1509</v>
      </c>
      <c r="R207" s="20" t="s">
        <v>1510</v>
      </c>
      <c r="S207" s="20" t="s">
        <v>1511</v>
      </c>
      <c r="T207" s="20" t="s">
        <v>1512</v>
      </c>
      <c r="U207" s="20" t="s">
        <v>1513</v>
      </c>
      <c r="V207" s="20" t="s">
        <v>1514</v>
      </c>
      <c r="W207" s="20" t="s">
        <v>1515</v>
      </c>
      <c r="X207" s="20" t="s">
        <v>1516</v>
      </c>
      <c r="Y207" s="17" t="s">
        <v>1523</v>
      </c>
      <c r="Z207" s="17" t="s">
        <v>133</v>
      </c>
      <c r="AA207" s="17" t="s">
        <v>1713</v>
      </c>
      <c r="AB207" s="17" t="s">
        <v>187</v>
      </c>
      <c r="AC207" s="36" t="s">
        <v>135</v>
      </c>
      <c r="AD207" s="17" t="s">
        <v>1465</v>
      </c>
      <c r="AE207" s="17">
        <v>1</v>
      </c>
      <c r="AF207" s="17" t="s">
        <v>475</v>
      </c>
      <c r="AG207" s="20" t="s">
        <v>1522</v>
      </c>
      <c r="AH207" s="17" t="s">
        <v>1521</v>
      </c>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v>2.5</v>
      </c>
      <c r="CO207" s="17">
        <v>0.7</v>
      </c>
      <c r="CP207" s="22" t="s">
        <v>141</v>
      </c>
      <c r="CQ207" s="22" t="s">
        <v>134</v>
      </c>
      <c r="CR207" s="22" t="s">
        <v>141</v>
      </c>
      <c r="CS207" s="22" t="s">
        <v>141</v>
      </c>
      <c r="CT207" s="22" t="s">
        <v>141</v>
      </c>
      <c r="CU207" s="22" t="s">
        <v>134</v>
      </c>
      <c r="CV207" s="22" t="s">
        <v>142</v>
      </c>
      <c r="CW207" s="22" t="s">
        <v>141</v>
      </c>
      <c r="CX207" s="22" t="s">
        <v>141</v>
      </c>
      <c r="CY207" s="22" t="s">
        <v>141</v>
      </c>
      <c r="CZ207" s="22" t="s">
        <v>134</v>
      </c>
      <c r="DA207" s="22"/>
      <c r="DB207" s="22" t="s">
        <v>143</v>
      </c>
      <c r="DC207" s="22" t="s">
        <v>141</v>
      </c>
      <c r="DD207" s="22" t="s">
        <v>141</v>
      </c>
      <c r="DE207" s="22" t="s">
        <v>141</v>
      </c>
      <c r="DF207" s="22" t="s">
        <v>141</v>
      </c>
      <c r="DG207" s="22" t="s">
        <v>141</v>
      </c>
      <c r="DH207" s="22" t="s">
        <v>141</v>
      </c>
      <c r="DI207" s="22" t="s">
        <v>141</v>
      </c>
      <c r="DJ207" s="22" t="s">
        <v>134</v>
      </c>
      <c r="DK207" s="22" t="s">
        <v>142</v>
      </c>
      <c r="DL207" s="22" t="s">
        <v>142</v>
      </c>
    </row>
    <row r="208" spans="1:116" ht="110.4" customHeight="1" x14ac:dyDescent="0.3">
      <c r="A208" s="46"/>
      <c r="B208" s="17" t="s">
        <v>481</v>
      </c>
      <c r="C208" s="29" t="s">
        <v>1504</v>
      </c>
      <c r="D208" s="17" t="s">
        <v>888</v>
      </c>
      <c r="E208" s="17">
        <v>94051190</v>
      </c>
      <c r="F208" s="17" t="s">
        <v>121</v>
      </c>
      <c r="G208" s="17" t="str">
        <f>+VLOOKUP(D208,[1]EU!$C$3:$L$233,10,0)</f>
        <v>Gloss</v>
      </c>
      <c r="H208" s="17" t="str">
        <f>+VLOOKUP(D208,[1]EU!$C$3:$M$233,11,0)</f>
        <v>Polyethylene + metal</v>
      </c>
      <c r="I208" s="18">
        <f>+VLOOKUP(D208,'[2]2024 Pricelist 1st May'!$B$6:$F$248,5,0)</f>
        <v>430</v>
      </c>
      <c r="J208" s="18" t="s">
        <v>1359</v>
      </c>
      <c r="K208" s="17"/>
      <c r="L208" s="17" t="str">
        <f>+VLOOKUP(D208,[1]EU!$C$3:$F$233,4,0)</f>
        <v>Constantin Wortmann</v>
      </c>
      <c r="M208" s="17">
        <f>+VLOOKUP(D208,[1]EU!$C$3:$G$233,5,0)</f>
        <v>2010</v>
      </c>
      <c r="N208" s="19">
        <v>8015086001362</v>
      </c>
      <c r="O208" s="20" t="s">
        <v>889</v>
      </c>
      <c r="P208" s="20" t="s">
        <v>890</v>
      </c>
      <c r="Q208" s="20" t="s">
        <v>891</v>
      </c>
      <c r="R208" s="20" t="s">
        <v>892</v>
      </c>
      <c r="S208" s="20" t="s">
        <v>893</v>
      </c>
      <c r="T208" s="20" t="s">
        <v>894</v>
      </c>
      <c r="U208" s="20" t="s">
        <v>895</v>
      </c>
      <c r="V208" s="20" t="s">
        <v>896</v>
      </c>
      <c r="W208" s="20" t="s">
        <v>897</v>
      </c>
      <c r="X208" s="20" t="s">
        <v>898</v>
      </c>
      <c r="Y208" s="17" t="s">
        <v>899</v>
      </c>
      <c r="Z208" s="17" t="s">
        <v>133</v>
      </c>
      <c r="AA208" s="17" t="s">
        <v>134</v>
      </c>
      <c r="AB208" s="21" t="s">
        <v>135</v>
      </c>
      <c r="AC208" s="20" t="s">
        <v>900</v>
      </c>
      <c r="AD208" s="17" t="s">
        <v>136</v>
      </c>
      <c r="AE208" s="17">
        <v>1</v>
      </c>
      <c r="AF208" s="17" t="s">
        <v>901</v>
      </c>
      <c r="AG208" s="17" t="s">
        <v>281</v>
      </c>
      <c r="AH208" s="17" t="s">
        <v>1545</v>
      </c>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v>2.44</v>
      </c>
      <c r="CO208" s="17">
        <v>1.44</v>
      </c>
      <c r="CP208" s="22" t="s">
        <v>141</v>
      </c>
      <c r="CQ208" s="22" t="s">
        <v>134</v>
      </c>
      <c r="CR208" s="22" t="s">
        <v>141</v>
      </c>
      <c r="CS208" s="22" t="s">
        <v>141</v>
      </c>
      <c r="CT208" s="22" t="s">
        <v>141</v>
      </c>
      <c r="CU208" s="22" t="s">
        <v>134</v>
      </c>
      <c r="CV208" s="22" t="s">
        <v>142</v>
      </c>
      <c r="CW208" s="22" t="s">
        <v>141</v>
      </c>
      <c r="CX208" s="22" t="s">
        <v>141</v>
      </c>
      <c r="CY208" s="22" t="s">
        <v>134</v>
      </c>
      <c r="CZ208" s="22" t="s">
        <v>134</v>
      </c>
      <c r="DA208" s="22" t="str">
        <f t="shared" si="18"/>
        <v>-</v>
      </c>
      <c r="DB208" s="22" t="s">
        <v>143</v>
      </c>
      <c r="DC208" s="22" t="s">
        <v>141</v>
      </c>
      <c r="DD208" s="22" t="s">
        <v>141</v>
      </c>
      <c r="DE208" s="22" t="s">
        <v>141</v>
      </c>
      <c r="DF208" s="22" t="s">
        <v>141</v>
      </c>
      <c r="DG208" s="22" t="s">
        <v>134</v>
      </c>
      <c r="DH208" s="22" t="s">
        <v>141</v>
      </c>
      <c r="DI208" s="22" t="s">
        <v>141</v>
      </c>
      <c r="DJ208" s="22" t="s">
        <v>134</v>
      </c>
      <c r="DK208" s="22" t="s">
        <v>142</v>
      </c>
      <c r="DL208" s="22" t="s">
        <v>142</v>
      </c>
    </row>
    <row r="209" spans="1:116" ht="28.5" customHeight="1" x14ac:dyDescent="0.3">
      <c r="A209" s="51"/>
      <c r="B209" s="17" t="s">
        <v>481</v>
      </c>
      <c r="C209" s="29" t="s">
        <v>903</v>
      </c>
      <c r="D209" s="17" t="s">
        <v>904</v>
      </c>
      <c r="E209" s="17">
        <v>94051190</v>
      </c>
      <c r="F209" s="17" t="s">
        <v>121</v>
      </c>
      <c r="G209" s="17" t="str">
        <f>+VLOOKUP(D209,[1]EU!$C$3:$L$233,10,0)</f>
        <v>Fabric</v>
      </c>
      <c r="H209" s="17" t="str">
        <f>+VLOOKUP(D209,[1]EU!$C$3:$M$233,11,0)</f>
        <v>Fabric + metal</v>
      </c>
      <c r="I209" s="18">
        <f>+VLOOKUP(D209,'[2]2024 Pricelist 1st May'!$B$6:$F$248,5,0)</f>
        <v>730</v>
      </c>
      <c r="J209" s="18" t="s">
        <v>1359</v>
      </c>
      <c r="K209" s="17"/>
      <c r="L209" s="17" t="str">
        <f>+VLOOKUP(D209,[1]EU!$C$3:$F$233,4,0)</f>
        <v>Christophe Pillet</v>
      </c>
      <c r="M209" s="17">
        <f>+VLOOKUP(D209,[1]EU!$C$3:$G$233,5,0)</f>
        <v>2002</v>
      </c>
      <c r="N209" s="19">
        <v>8015086001386</v>
      </c>
      <c r="O209" s="20" t="s">
        <v>905</v>
      </c>
      <c r="P209" s="20" t="s">
        <v>906</v>
      </c>
      <c r="Q209" s="20" t="s">
        <v>907</v>
      </c>
      <c r="R209" s="20" t="s">
        <v>908</v>
      </c>
      <c r="S209" s="20" t="s">
        <v>909</v>
      </c>
      <c r="T209" s="20" t="s">
        <v>910</v>
      </c>
      <c r="U209" s="20" t="s">
        <v>911</v>
      </c>
      <c r="V209" s="20" t="s">
        <v>912</v>
      </c>
      <c r="W209" s="20" t="s">
        <v>913</v>
      </c>
      <c r="X209" s="20" t="s">
        <v>914</v>
      </c>
      <c r="Y209" s="17" t="s">
        <v>915</v>
      </c>
      <c r="Z209" s="17" t="s">
        <v>133</v>
      </c>
      <c r="AA209" s="17" t="s">
        <v>134</v>
      </c>
      <c r="AB209" s="21" t="s">
        <v>135</v>
      </c>
      <c r="AC209" s="20" t="s">
        <v>916</v>
      </c>
      <c r="AD209" s="17" t="s">
        <v>136</v>
      </c>
      <c r="AE209" s="17">
        <v>1</v>
      </c>
      <c r="AF209" s="17" t="s">
        <v>917</v>
      </c>
      <c r="AG209" s="17" t="s">
        <v>297</v>
      </c>
      <c r="AH209" s="17" t="s">
        <v>1546</v>
      </c>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v>5.32</v>
      </c>
      <c r="CO209" s="17">
        <v>2.82</v>
      </c>
      <c r="CP209" s="22" t="s">
        <v>141</v>
      </c>
      <c r="CQ209" s="22" t="s">
        <v>134</v>
      </c>
      <c r="CR209" s="22" t="s">
        <v>141</v>
      </c>
      <c r="CS209" s="22" t="s">
        <v>141</v>
      </c>
      <c r="CT209" s="22" t="s">
        <v>141</v>
      </c>
      <c r="CU209" s="22" t="s">
        <v>134</v>
      </c>
      <c r="CV209" s="22" t="s">
        <v>142</v>
      </c>
      <c r="CW209" s="22" t="s">
        <v>141</v>
      </c>
      <c r="CX209" s="22" t="s">
        <v>141</v>
      </c>
      <c r="CY209" s="22" t="s">
        <v>134</v>
      </c>
      <c r="CZ209" s="22" t="s">
        <v>134</v>
      </c>
      <c r="DA209" s="22" t="str">
        <f t="shared" si="18"/>
        <v>-</v>
      </c>
      <c r="DB209" s="22" t="s">
        <v>143</v>
      </c>
      <c r="DC209" s="22" t="s">
        <v>141</v>
      </c>
      <c r="DD209" s="22" t="s">
        <v>141</v>
      </c>
      <c r="DE209" s="22" t="s">
        <v>141</v>
      </c>
      <c r="DF209" s="22" t="s">
        <v>141</v>
      </c>
      <c r="DG209" s="22" t="s">
        <v>134</v>
      </c>
      <c r="DH209" s="22" t="s">
        <v>141</v>
      </c>
      <c r="DI209" s="22" t="s">
        <v>141</v>
      </c>
      <c r="DJ209" s="22" t="s">
        <v>134</v>
      </c>
      <c r="DK209" s="22" t="s">
        <v>142</v>
      </c>
      <c r="DL209" s="22" t="s">
        <v>142</v>
      </c>
    </row>
    <row r="210" spans="1:116" ht="28.5" customHeight="1" x14ac:dyDescent="0.3">
      <c r="A210" s="52"/>
      <c r="B210" s="17" t="s">
        <v>481</v>
      </c>
      <c r="C210" s="29" t="s">
        <v>903</v>
      </c>
      <c r="D210" s="17" t="s">
        <v>918</v>
      </c>
      <c r="E210" s="17">
        <v>94051190</v>
      </c>
      <c r="F210" s="17" t="s">
        <v>301</v>
      </c>
      <c r="G210" s="17" t="str">
        <f>+VLOOKUP(D210,[1]EU!$C$3:$L$233,10,0)</f>
        <v>Fabric</v>
      </c>
      <c r="H210" s="17" t="str">
        <f>+VLOOKUP(D210,[1]EU!$C$3:$M$233,11,0)</f>
        <v>Fabric + metal</v>
      </c>
      <c r="I210" s="18">
        <f>+VLOOKUP(D210,'[2]2024 Pricelist 1st May'!$B$6:$F$248,5,0)</f>
        <v>730</v>
      </c>
      <c r="J210" s="18" t="s">
        <v>1359</v>
      </c>
      <c r="K210" s="17"/>
      <c r="L210" s="17" t="str">
        <f>+VLOOKUP(D210,[1]EU!$C$3:$F$233,4,0)</f>
        <v>Christophe Pillet</v>
      </c>
      <c r="M210" s="17">
        <f>+VLOOKUP(D210,[1]EU!$C$3:$G$233,5,0)</f>
        <v>2002</v>
      </c>
      <c r="N210" s="19">
        <v>8015086001393</v>
      </c>
      <c r="O210" s="20" t="s">
        <v>905</v>
      </c>
      <c r="P210" s="20" t="s">
        <v>906</v>
      </c>
      <c r="Q210" s="20" t="s">
        <v>907</v>
      </c>
      <c r="R210" s="20" t="s">
        <v>908</v>
      </c>
      <c r="S210" s="20" t="s">
        <v>909</v>
      </c>
      <c r="T210" s="20" t="s">
        <v>910</v>
      </c>
      <c r="U210" s="20" t="s">
        <v>911</v>
      </c>
      <c r="V210" s="20" t="s">
        <v>912</v>
      </c>
      <c r="W210" s="20" t="s">
        <v>913</v>
      </c>
      <c r="X210" s="20" t="s">
        <v>914</v>
      </c>
      <c r="Y210" s="17" t="s">
        <v>915</v>
      </c>
      <c r="Z210" s="17" t="s">
        <v>133</v>
      </c>
      <c r="AA210" s="17" t="s">
        <v>134</v>
      </c>
      <c r="AB210" s="21" t="s">
        <v>135</v>
      </c>
      <c r="AC210" s="20" t="s">
        <v>916</v>
      </c>
      <c r="AD210" s="17" t="s">
        <v>136</v>
      </c>
      <c r="AE210" s="17">
        <v>1</v>
      </c>
      <c r="AF210" s="17" t="s">
        <v>917</v>
      </c>
      <c r="AG210" s="17" t="s">
        <v>297</v>
      </c>
      <c r="AH210" s="17" t="s">
        <v>1546</v>
      </c>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v>5.32</v>
      </c>
      <c r="CO210" s="17">
        <v>2.82</v>
      </c>
      <c r="CP210" s="22" t="s">
        <v>141</v>
      </c>
      <c r="CQ210" s="22" t="s">
        <v>134</v>
      </c>
      <c r="CR210" s="22" t="s">
        <v>141</v>
      </c>
      <c r="CS210" s="22" t="s">
        <v>141</v>
      </c>
      <c r="CT210" s="22" t="s">
        <v>141</v>
      </c>
      <c r="CU210" s="22" t="s">
        <v>134</v>
      </c>
      <c r="CV210" s="22" t="s">
        <v>142</v>
      </c>
      <c r="CW210" s="22" t="s">
        <v>141</v>
      </c>
      <c r="CX210" s="22" t="s">
        <v>141</v>
      </c>
      <c r="CY210" s="22" t="s">
        <v>134</v>
      </c>
      <c r="CZ210" s="22" t="s">
        <v>134</v>
      </c>
      <c r="DA210" s="22" t="str">
        <f t="shared" si="18"/>
        <v>-</v>
      </c>
      <c r="DB210" s="22" t="s">
        <v>143</v>
      </c>
      <c r="DC210" s="22" t="s">
        <v>141</v>
      </c>
      <c r="DD210" s="22" t="s">
        <v>141</v>
      </c>
      <c r="DE210" s="22" t="s">
        <v>141</v>
      </c>
      <c r="DF210" s="22" t="s">
        <v>141</v>
      </c>
      <c r="DG210" s="22" t="s">
        <v>134</v>
      </c>
      <c r="DH210" s="22" t="s">
        <v>141</v>
      </c>
      <c r="DI210" s="22" t="s">
        <v>141</v>
      </c>
      <c r="DJ210" s="22" t="s">
        <v>134</v>
      </c>
      <c r="DK210" s="22" t="s">
        <v>142</v>
      </c>
      <c r="DL210" s="22" t="s">
        <v>142</v>
      </c>
    </row>
    <row r="211" spans="1:116" ht="28.5" customHeight="1" x14ac:dyDescent="0.3">
      <c r="A211" s="53"/>
      <c r="B211" s="17" t="s">
        <v>481</v>
      </c>
      <c r="C211" s="29" t="s">
        <v>903</v>
      </c>
      <c r="D211" s="17" t="s">
        <v>919</v>
      </c>
      <c r="E211" s="17">
        <v>94051190</v>
      </c>
      <c r="F211" s="17" t="s">
        <v>303</v>
      </c>
      <c r="G211" s="17" t="str">
        <f>+VLOOKUP(D211,[1]EU!$C$3:$L$233,10,0)</f>
        <v>Fabric</v>
      </c>
      <c r="H211" s="17" t="str">
        <f>+VLOOKUP(D211,[1]EU!$C$3:$M$233,11,0)</f>
        <v>Fabric + metal</v>
      </c>
      <c r="I211" s="18">
        <f>+VLOOKUP(D211,'[2]2024 Pricelist 1st May'!$B$6:$F$248,5,0)</f>
        <v>730</v>
      </c>
      <c r="J211" s="18" t="s">
        <v>1359</v>
      </c>
      <c r="K211" s="17"/>
      <c r="L211" s="17" t="str">
        <f>+VLOOKUP(D211,[1]EU!$C$3:$F$233,4,0)</f>
        <v>Christophe Pillet</v>
      </c>
      <c r="M211" s="17">
        <f>+VLOOKUP(D211,[1]EU!$C$3:$G$233,5,0)</f>
        <v>2002</v>
      </c>
      <c r="N211" s="19">
        <v>8015086001409</v>
      </c>
      <c r="O211" s="20" t="s">
        <v>905</v>
      </c>
      <c r="P211" s="20" t="s">
        <v>906</v>
      </c>
      <c r="Q211" s="20" t="s">
        <v>907</v>
      </c>
      <c r="R211" s="20" t="s">
        <v>908</v>
      </c>
      <c r="S211" s="20" t="s">
        <v>909</v>
      </c>
      <c r="T211" s="20" t="s">
        <v>910</v>
      </c>
      <c r="U211" s="20" t="s">
        <v>911</v>
      </c>
      <c r="V211" s="20" t="s">
        <v>912</v>
      </c>
      <c r="W211" s="20" t="s">
        <v>913</v>
      </c>
      <c r="X211" s="20" t="s">
        <v>914</v>
      </c>
      <c r="Y211" s="17" t="s">
        <v>915</v>
      </c>
      <c r="Z211" s="17" t="s">
        <v>133</v>
      </c>
      <c r="AA211" s="17" t="s">
        <v>134</v>
      </c>
      <c r="AB211" s="21" t="s">
        <v>135</v>
      </c>
      <c r="AC211" s="20" t="s">
        <v>916</v>
      </c>
      <c r="AD211" s="17" t="s">
        <v>136</v>
      </c>
      <c r="AE211" s="17">
        <v>1</v>
      </c>
      <c r="AF211" s="17" t="s">
        <v>917</v>
      </c>
      <c r="AG211" s="17" t="s">
        <v>297</v>
      </c>
      <c r="AH211" s="17" t="s">
        <v>1546</v>
      </c>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v>5.32</v>
      </c>
      <c r="CO211" s="17">
        <v>2.82</v>
      </c>
      <c r="CP211" s="22" t="s">
        <v>141</v>
      </c>
      <c r="CQ211" s="22" t="s">
        <v>134</v>
      </c>
      <c r="CR211" s="22" t="s">
        <v>141</v>
      </c>
      <c r="CS211" s="22" t="s">
        <v>141</v>
      </c>
      <c r="CT211" s="22" t="s">
        <v>141</v>
      </c>
      <c r="CU211" s="22" t="s">
        <v>134</v>
      </c>
      <c r="CV211" s="22" t="s">
        <v>142</v>
      </c>
      <c r="CW211" s="22" t="s">
        <v>141</v>
      </c>
      <c r="CX211" s="22" t="s">
        <v>141</v>
      </c>
      <c r="CY211" s="22" t="s">
        <v>134</v>
      </c>
      <c r="CZ211" s="22" t="s">
        <v>134</v>
      </c>
      <c r="DA211" s="22" t="str">
        <f t="shared" si="18"/>
        <v>-</v>
      </c>
      <c r="DB211" s="22" t="s">
        <v>143</v>
      </c>
      <c r="DC211" s="22" t="s">
        <v>141</v>
      </c>
      <c r="DD211" s="22" t="s">
        <v>141</v>
      </c>
      <c r="DE211" s="22" t="s">
        <v>141</v>
      </c>
      <c r="DF211" s="22" t="s">
        <v>141</v>
      </c>
      <c r="DG211" s="22" t="s">
        <v>134</v>
      </c>
      <c r="DH211" s="22" t="s">
        <v>141</v>
      </c>
      <c r="DI211" s="22" t="s">
        <v>141</v>
      </c>
      <c r="DJ211" s="22" t="s">
        <v>134</v>
      </c>
      <c r="DK211" s="22" t="s">
        <v>142</v>
      </c>
      <c r="DL211" s="22" t="s">
        <v>142</v>
      </c>
    </row>
    <row r="212" spans="1:116" s="8" customFormat="1" ht="29.25" customHeight="1" x14ac:dyDescent="0.3">
      <c r="A212" s="63"/>
      <c r="B212" s="17" t="s">
        <v>481</v>
      </c>
      <c r="C212" s="29" t="s">
        <v>920</v>
      </c>
      <c r="D212" s="17" t="s">
        <v>921</v>
      </c>
      <c r="E212" s="17">
        <v>94051190</v>
      </c>
      <c r="F212" s="17" t="s">
        <v>497</v>
      </c>
      <c r="G212" s="17" t="str">
        <f>+VLOOKUP(D212,[1]EU!$C$3:$L$233,10,0)</f>
        <v>Amber &amp; anthracite grey</v>
      </c>
      <c r="H212" s="17" t="str">
        <f>+VLOOKUP(D212,[1]EU!$C$3:$M$233,11,0)</f>
        <v>glass + aluminium</v>
      </c>
      <c r="I212" s="18">
        <f>+VLOOKUP(D212,'[2]2024 Pricelist 1st May'!$B$6:$F$248,5,0)</f>
        <v>1290</v>
      </c>
      <c r="J212" s="18" t="s">
        <v>1359</v>
      </c>
      <c r="K212" s="17"/>
      <c r="L212" s="17" t="str">
        <f>+VLOOKUP(D212,[1]EU!$C$3:$F$233,4,0)</f>
        <v>Noè Duchafour Lawrance</v>
      </c>
      <c r="M212" s="17">
        <f>+VLOOKUP(D212,[1]EU!$C$3:$G$233,5,0)</f>
        <v>2020</v>
      </c>
      <c r="N212" s="19">
        <v>8015086007555</v>
      </c>
      <c r="O212" s="20" t="s">
        <v>922</v>
      </c>
      <c r="P212" s="20" t="s">
        <v>923</v>
      </c>
      <c r="Q212" s="20" t="s">
        <v>924</v>
      </c>
      <c r="R212" s="20" t="s">
        <v>925</v>
      </c>
      <c r="S212" s="20" t="s">
        <v>926</v>
      </c>
      <c r="T212" s="20" t="s">
        <v>927</v>
      </c>
      <c r="U212" s="20" t="s">
        <v>928</v>
      </c>
      <c r="V212" s="20" t="s">
        <v>929</v>
      </c>
      <c r="W212" s="20" t="s">
        <v>930</v>
      </c>
      <c r="X212" s="20" t="s">
        <v>931</v>
      </c>
      <c r="Y212" s="17" t="s">
        <v>932</v>
      </c>
      <c r="Z212" s="17" t="s">
        <v>534</v>
      </c>
      <c r="AA212" s="17" t="s">
        <v>1706</v>
      </c>
      <c r="AB212" s="17" t="s">
        <v>187</v>
      </c>
      <c r="AC212" s="20" t="s">
        <v>933</v>
      </c>
      <c r="AD212" s="17" t="s">
        <v>934</v>
      </c>
      <c r="AE212" s="17">
        <v>2</v>
      </c>
      <c r="AF212" s="17" t="s">
        <v>361</v>
      </c>
      <c r="AG212" s="17" t="s">
        <v>935</v>
      </c>
      <c r="AH212" s="17" t="s">
        <v>1591</v>
      </c>
      <c r="AI212" s="17" t="s">
        <v>477</v>
      </c>
      <c r="AJ212" s="17" t="s">
        <v>936</v>
      </c>
      <c r="AK212" s="17" t="s">
        <v>1592</v>
      </c>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v>6.2</v>
      </c>
      <c r="CO212" s="17">
        <v>4.49</v>
      </c>
      <c r="CP212" s="22" t="s">
        <v>141</v>
      </c>
      <c r="CQ212" s="22" t="s">
        <v>134</v>
      </c>
      <c r="CR212" s="22" t="s">
        <v>141</v>
      </c>
      <c r="CS212" s="22" t="s">
        <v>141</v>
      </c>
      <c r="CT212" s="22" t="s">
        <v>141</v>
      </c>
      <c r="CU212" s="22" t="s">
        <v>134</v>
      </c>
      <c r="CV212" s="22" t="s">
        <v>142</v>
      </c>
      <c r="CW212" s="22" t="s">
        <v>141</v>
      </c>
      <c r="CX212" s="22" t="s">
        <v>141</v>
      </c>
      <c r="CY212" s="22" t="s">
        <v>134</v>
      </c>
      <c r="CZ212" s="22" t="s">
        <v>134</v>
      </c>
      <c r="DA212" s="22" t="str">
        <f t="shared" si="18"/>
        <v>F</v>
      </c>
      <c r="DB212" s="22" t="s">
        <v>143</v>
      </c>
      <c r="DC212" s="22" t="s">
        <v>141</v>
      </c>
      <c r="DD212" s="22" t="s">
        <v>141</v>
      </c>
      <c r="DE212" s="22" t="s">
        <v>141</v>
      </c>
      <c r="DF212" s="22" t="s">
        <v>141</v>
      </c>
      <c r="DG212" s="33" t="s">
        <v>141</v>
      </c>
      <c r="DH212" s="22" t="s">
        <v>141</v>
      </c>
      <c r="DI212" s="22" t="s">
        <v>141</v>
      </c>
      <c r="DJ212" s="22" t="s">
        <v>134</v>
      </c>
      <c r="DK212" s="22" t="s">
        <v>142</v>
      </c>
      <c r="DL212" s="22" t="s">
        <v>142</v>
      </c>
    </row>
    <row r="213" spans="1:116" s="8" customFormat="1" ht="29.25" customHeight="1" x14ac:dyDescent="0.3">
      <c r="A213" s="64"/>
      <c r="B213" s="17" t="s">
        <v>481</v>
      </c>
      <c r="C213" s="29" t="s">
        <v>920</v>
      </c>
      <c r="D213" s="17" t="s">
        <v>937</v>
      </c>
      <c r="E213" s="17">
        <v>94051190</v>
      </c>
      <c r="F213" s="17" t="s">
        <v>679</v>
      </c>
      <c r="G213" s="17" t="str">
        <f>+VLOOKUP(D213,[1]EU!$C$3:$L$233,10,0)</f>
        <v>Smokey grey &amp; anthracite grey</v>
      </c>
      <c r="H213" s="17" t="str">
        <f>+VLOOKUP(D213,[1]EU!$C$3:$M$233,11,0)</f>
        <v>glass + aluminium</v>
      </c>
      <c r="I213" s="18">
        <f>+VLOOKUP(D213,'[2]2024 Pricelist 1st May'!$B$6:$F$248,5,0)</f>
        <v>1290</v>
      </c>
      <c r="J213" s="18" t="s">
        <v>1359</v>
      </c>
      <c r="K213" s="17"/>
      <c r="L213" s="17" t="str">
        <f>+VLOOKUP(D213,[1]EU!$C$3:$F$233,4,0)</f>
        <v>Noè Duchafour Lawrance</v>
      </c>
      <c r="M213" s="17">
        <f>+VLOOKUP(D213,[1]EU!$C$3:$G$233,5,0)</f>
        <v>2020</v>
      </c>
      <c r="N213" s="19">
        <v>8015086007562</v>
      </c>
      <c r="O213" s="20" t="s">
        <v>922</v>
      </c>
      <c r="P213" s="20" t="s">
        <v>923</v>
      </c>
      <c r="Q213" s="20" t="s">
        <v>924</v>
      </c>
      <c r="R213" s="20" t="s">
        <v>925</v>
      </c>
      <c r="S213" s="20" t="s">
        <v>926</v>
      </c>
      <c r="T213" s="20" t="s">
        <v>927</v>
      </c>
      <c r="U213" s="20" t="s">
        <v>928</v>
      </c>
      <c r="V213" s="20" t="s">
        <v>929</v>
      </c>
      <c r="W213" s="20" t="s">
        <v>930</v>
      </c>
      <c r="X213" s="20" t="s">
        <v>931</v>
      </c>
      <c r="Y213" s="17" t="s">
        <v>932</v>
      </c>
      <c r="Z213" s="17" t="s">
        <v>534</v>
      </c>
      <c r="AA213" s="17" t="s">
        <v>1706</v>
      </c>
      <c r="AB213" s="17" t="s">
        <v>187</v>
      </c>
      <c r="AC213" s="20" t="s">
        <v>933</v>
      </c>
      <c r="AD213" s="17" t="s">
        <v>934</v>
      </c>
      <c r="AE213" s="17">
        <v>2</v>
      </c>
      <c r="AF213" s="17" t="s">
        <v>361</v>
      </c>
      <c r="AG213" s="17" t="s">
        <v>935</v>
      </c>
      <c r="AH213" s="17" t="s">
        <v>1591</v>
      </c>
      <c r="AI213" s="17" t="s">
        <v>477</v>
      </c>
      <c r="AJ213" s="17" t="s">
        <v>936</v>
      </c>
      <c r="AK213" s="17" t="s">
        <v>1592</v>
      </c>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v>6.2</v>
      </c>
      <c r="CO213" s="17">
        <v>4.49</v>
      </c>
      <c r="CP213" s="22" t="s">
        <v>141</v>
      </c>
      <c r="CQ213" s="22" t="s">
        <v>134</v>
      </c>
      <c r="CR213" s="22" t="s">
        <v>141</v>
      </c>
      <c r="CS213" s="22" t="s">
        <v>141</v>
      </c>
      <c r="CT213" s="22" t="s">
        <v>141</v>
      </c>
      <c r="CU213" s="22" t="s">
        <v>134</v>
      </c>
      <c r="CV213" s="22" t="s">
        <v>142</v>
      </c>
      <c r="CW213" s="22" t="s">
        <v>141</v>
      </c>
      <c r="CX213" s="22" t="s">
        <v>141</v>
      </c>
      <c r="CY213" s="22" t="s">
        <v>134</v>
      </c>
      <c r="CZ213" s="22" t="s">
        <v>134</v>
      </c>
      <c r="DA213" s="22" t="str">
        <f t="shared" si="18"/>
        <v>F</v>
      </c>
      <c r="DB213" s="22" t="s">
        <v>143</v>
      </c>
      <c r="DC213" s="22" t="s">
        <v>141</v>
      </c>
      <c r="DD213" s="22" t="s">
        <v>141</v>
      </c>
      <c r="DE213" s="22" t="s">
        <v>141</v>
      </c>
      <c r="DF213" s="22" t="s">
        <v>141</v>
      </c>
      <c r="DG213" s="33" t="s">
        <v>141</v>
      </c>
      <c r="DH213" s="22" t="s">
        <v>141</v>
      </c>
      <c r="DI213" s="22" t="s">
        <v>141</v>
      </c>
      <c r="DJ213" s="22" t="s">
        <v>134</v>
      </c>
      <c r="DK213" s="22" t="s">
        <v>142</v>
      </c>
      <c r="DL213" s="22" t="s">
        <v>142</v>
      </c>
    </row>
    <row r="214" spans="1:116" s="8" customFormat="1" ht="29.25" customHeight="1" x14ac:dyDescent="0.3">
      <c r="A214" s="64"/>
      <c r="B214" s="17" t="s">
        <v>481</v>
      </c>
      <c r="C214" s="29" t="s">
        <v>938</v>
      </c>
      <c r="D214" s="17" t="s">
        <v>939</v>
      </c>
      <c r="E214" s="17">
        <v>94051190</v>
      </c>
      <c r="F214" s="17" t="s">
        <v>497</v>
      </c>
      <c r="G214" s="17" t="str">
        <f>+VLOOKUP(D214,[1]EU!$C$3:$L$233,10,0)</f>
        <v>Amber &amp; anthracite grey</v>
      </c>
      <c r="H214" s="17" t="str">
        <f>+VLOOKUP(D214,[1]EU!$C$3:$M$233,11,0)</f>
        <v>glass + aluminium</v>
      </c>
      <c r="I214" s="18">
        <f>+VLOOKUP(D214,'[2]2024 Pricelist 1st May'!$B$6:$F$248,5,0)</f>
        <v>2290</v>
      </c>
      <c r="J214" s="18" t="s">
        <v>1359</v>
      </c>
      <c r="K214" s="17"/>
      <c r="L214" s="17" t="str">
        <f>+VLOOKUP(D214,[1]EU!$C$3:$F$233,4,0)</f>
        <v>Noè Duchafour Lawrance</v>
      </c>
      <c r="M214" s="17">
        <f>+VLOOKUP(D214,[1]EU!$C$3:$G$233,5,0)</f>
        <v>2020</v>
      </c>
      <c r="N214" s="19">
        <v>8015086007579</v>
      </c>
      <c r="O214" s="20" t="s">
        <v>922</v>
      </c>
      <c r="P214" s="20" t="s">
        <v>923</v>
      </c>
      <c r="Q214" s="20" t="s">
        <v>924</v>
      </c>
      <c r="R214" s="20" t="s">
        <v>925</v>
      </c>
      <c r="S214" s="20" t="s">
        <v>926</v>
      </c>
      <c r="T214" s="20" t="s">
        <v>927</v>
      </c>
      <c r="U214" s="20" t="s">
        <v>928</v>
      </c>
      <c r="V214" s="20" t="s">
        <v>929</v>
      </c>
      <c r="W214" s="20" t="s">
        <v>930</v>
      </c>
      <c r="X214" s="20" t="s">
        <v>931</v>
      </c>
      <c r="Y214" s="17" t="s">
        <v>940</v>
      </c>
      <c r="Z214" s="17" t="s">
        <v>534</v>
      </c>
      <c r="AA214" s="17" t="s">
        <v>1706</v>
      </c>
      <c r="AB214" s="17" t="s">
        <v>187</v>
      </c>
      <c r="AC214" s="20" t="s">
        <v>941</v>
      </c>
      <c r="AD214" s="17" t="s">
        <v>934</v>
      </c>
      <c r="AE214" s="17">
        <v>4</v>
      </c>
      <c r="AF214" s="17" t="s">
        <v>361</v>
      </c>
      <c r="AG214" s="17" t="s">
        <v>935</v>
      </c>
      <c r="AH214" s="17" t="s">
        <v>1591</v>
      </c>
      <c r="AI214" s="17" t="s">
        <v>361</v>
      </c>
      <c r="AJ214" s="17" t="s">
        <v>935</v>
      </c>
      <c r="AK214" s="17" t="s">
        <v>1591</v>
      </c>
      <c r="AL214" s="17" t="s">
        <v>477</v>
      </c>
      <c r="AM214" s="17" t="s">
        <v>936</v>
      </c>
      <c r="AN214" s="17" t="s">
        <v>1592</v>
      </c>
      <c r="AO214" s="17" t="s">
        <v>477</v>
      </c>
      <c r="AP214" s="17" t="s">
        <v>936</v>
      </c>
      <c r="AQ214" s="17" t="s">
        <v>1592</v>
      </c>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v>9.33</v>
      </c>
      <c r="CO214" s="17">
        <v>6.7</v>
      </c>
      <c r="CP214" s="22" t="s">
        <v>141</v>
      </c>
      <c r="CQ214" s="22" t="s">
        <v>134</v>
      </c>
      <c r="CR214" s="22" t="s">
        <v>141</v>
      </c>
      <c r="CS214" s="22" t="s">
        <v>141</v>
      </c>
      <c r="CT214" s="22" t="s">
        <v>141</v>
      </c>
      <c r="CU214" s="22" t="s">
        <v>134</v>
      </c>
      <c r="CV214" s="22" t="s">
        <v>142</v>
      </c>
      <c r="CW214" s="22" t="s">
        <v>141</v>
      </c>
      <c r="CX214" s="22" t="s">
        <v>141</v>
      </c>
      <c r="CY214" s="22" t="s">
        <v>134</v>
      </c>
      <c r="CZ214" s="22" t="s">
        <v>134</v>
      </c>
      <c r="DA214" s="22" t="str">
        <f t="shared" si="18"/>
        <v>F</v>
      </c>
      <c r="DB214" s="22" t="s">
        <v>143</v>
      </c>
      <c r="DC214" s="22" t="s">
        <v>141</v>
      </c>
      <c r="DD214" s="22" t="s">
        <v>141</v>
      </c>
      <c r="DE214" s="22" t="s">
        <v>141</v>
      </c>
      <c r="DF214" s="22" t="s">
        <v>141</v>
      </c>
      <c r="DG214" s="33" t="s">
        <v>141</v>
      </c>
      <c r="DH214" s="22" t="s">
        <v>141</v>
      </c>
      <c r="DI214" s="22" t="s">
        <v>141</v>
      </c>
      <c r="DJ214" s="22" t="s">
        <v>134</v>
      </c>
      <c r="DK214" s="22" t="s">
        <v>142</v>
      </c>
      <c r="DL214" s="22" t="s">
        <v>142</v>
      </c>
    </row>
    <row r="215" spans="1:116" s="8" customFormat="1" ht="29.25" customHeight="1" x14ac:dyDescent="0.3">
      <c r="A215" s="65"/>
      <c r="B215" s="17" t="s">
        <v>481</v>
      </c>
      <c r="C215" s="29" t="s">
        <v>938</v>
      </c>
      <c r="D215" s="17" t="s">
        <v>942</v>
      </c>
      <c r="E215" s="17">
        <v>94051190</v>
      </c>
      <c r="F215" s="17" t="s">
        <v>679</v>
      </c>
      <c r="G215" s="17" t="str">
        <f>+VLOOKUP(D215,[1]EU!$C$3:$L$233,10,0)</f>
        <v>Smokey grey &amp; anthracite grey</v>
      </c>
      <c r="H215" s="17" t="str">
        <f>+VLOOKUP(D215,[1]EU!$C$3:$M$233,11,0)</f>
        <v>glass + aluminium</v>
      </c>
      <c r="I215" s="18">
        <f>+VLOOKUP(D215,'[2]2024 Pricelist 1st May'!$B$6:$F$248,5,0)</f>
        <v>2290</v>
      </c>
      <c r="J215" s="18" t="s">
        <v>1359</v>
      </c>
      <c r="K215" s="17"/>
      <c r="L215" s="17" t="str">
        <f>+VLOOKUP(D215,[1]EU!$C$3:$F$233,4,0)</f>
        <v>Noè Duchafour Lawrance</v>
      </c>
      <c r="M215" s="17">
        <f>+VLOOKUP(D215,[1]EU!$C$3:$G$233,5,0)</f>
        <v>2020</v>
      </c>
      <c r="N215" s="19">
        <v>8015086007586</v>
      </c>
      <c r="O215" s="20" t="s">
        <v>922</v>
      </c>
      <c r="P215" s="20" t="s">
        <v>923</v>
      </c>
      <c r="Q215" s="20" t="s">
        <v>924</v>
      </c>
      <c r="R215" s="20" t="s">
        <v>925</v>
      </c>
      <c r="S215" s="20" t="s">
        <v>926</v>
      </c>
      <c r="T215" s="20" t="s">
        <v>927</v>
      </c>
      <c r="U215" s="20" t="s">
        <v>928</v>
      </c>
      <c r="V215" s="20" t="s">
        <v>929</v>
      </c>
      <c r="W215" s="20" t="s">
        <v>930</v>
      </c>
      <c r="X215" s="20" t="s">
        <v>931</v>
      </c>
      <c r="Y215" s="17" t="s">
        <v>940</v>
      </c>
      <c r="Z215" s="17" t="s">
        <v>534</v>
      </c>
      <c r="AA215" s="17" t="s">
        <v>1706</v>
      </c>
      <c r="AB215" s="17" t="s">
        <v>187</v>
      </c>
      <c r="AC215" s="20" t="s">
        <v>941</v>
      </c>
      <c r="AD215" s="17" t="s">
        <v>934</v>
      </c>
      <c r="AE215" s="17">
        <v>4</v>
      </c>
      <c r="AF215" s="17" t="s">
        <v>361</v>
      </c>
      <c r="AG215" s="17" t="s">
        <v>935</v>
      </c>
      <c r="AH215" s="17" t="s">
        <v>1591</v>
      </c>
      <c r="AI215" s="17" t="s">
        <v>361</v>
      </c>
      <c r="AJ215" s="17" t="s">
        <v>935</v>
      </c>
      <c r="AK215" s="17" t="s">
        <v>1591</v>
      </c>
      <c r="AL215" s="17" t="s">
        <v>477</v>
      </c>
      <c r="AM215" s="17" t="s">
        <v>936</v>
      </c>
      <c r="AN215" s="17" t="s">
        <v>1592</v>
      </c>
      <c r="AO215" s="17" t="s">
        <v>477</v>
      </c>
      <c r="AP215" s="17" t="s">
        <v>936</v>
      </c>
      <c r="AQ215" s="17" t="s">
        <v>1592</v>
      </c>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v>9.33</v>
      </c>
      <c r="CO215" s="17">
        <v>6.7</v>
      </c>
      <c r="CP215" s="22" t="s">
        <v>141</v>
      </c>
      <c r="CQ215" s="22" t="s">
        <v>134</v>
      </c>
      <c r="CR215" s="22" t="s">
        <v>141</v>
      </c>
      <c r="CS215" s="22" t="s">
        <v>141</v>
      </c>
      <c r="CT215" s="22" t="s">
        <v>141</v>
      </c>
      <c r="CU215" s="22" t="s">
        <v>134</v>
      </c>
      <c r="CV215" s="22" t="s">
        <v>142</v>
      </c>
      <c r="CW215" s="22" t="s">
        <v>141</v>
      </c>
      <c r="CX215" s="22" t="s">
        <v>141</v>
      </c>
      <c r="CY215" s="22" t="s">
        <v>134</v>
      </c>
      <c r="CZ215" s="22" t="s">
        <v>134</v>
      </c>
      <c r="DA215" s="22" t="str">
        <f t="shared" si="18"/>
        <v>F</v>
      </c>
      <c r="DB215" s="22" t="s">
        <v>143</v>
      </c>
      <c r="DC215" s="22" t="s">
        <v>141</v>
      </c>
      <c r="DD215" s="22" t="s">
        <v>141</v>
      </c>
      <c r="DE215" s="22" t="s">
        <v>141</v>
      </c>
      <c r="DF215" s="22" t="s">
        <v>141</v>
      </c>
      <c r="DG215" s="33" t="s">
        <v>141</v>
      </c>
      <c r="DH215" s="22" t="s">
        <v>141</v>
      </c>
      <c r="DI215" s="22" t="s">
        <v>141</v>
      </c>
      <c r="DJ215" s="22" t="s">
        <v>134</v>
      </c>
      <c r="DK215" s="22" t="s">
        <v>142</v>
      </c>
      <c r="DL215" s="22" t="s">
        <v>142</v>
      </c>
    </row>
    <row r="216" spans="1:116" ht="72.75" customHeight="1" x14ac:dyDescent="0.3">
      <c r="A216" s="17"/>
      <c r="B216" s="17" t="s">
        <v>481</v>
      </c>
      <c r="C216" s="29" t="s">
        <v>943</v>
      </c>
      <c r="D216" s="17" t="s">
        <v>944</v>
      </c>
      <c r="E216" s="17">
        <v>94051190</v>
      </c>
      <c r="F216" s="17" t="s">
        <v>192</v>
      </c>
      <c r="G216" s="17" t="str">
        <f>+VLOOKUP(D216,[1]EU!$C$3:$L$233,10,0)</f>
        <v>Gloss</v>
      </c>
      <c r="H216" s="17" t="s">
        <v>391</v>
      </c>
      <c r="I216" s="18">
        <f>+VLOOKUP(D216,'[2]2024 Pricelist 1st May'!$B$6:$F$248,5,0)</f>
        <v>380</v>
      </c>
      <c r="J216" s="18" t="s">
        <v>1412</v>
      </c>
      <c r="K216" s="17"/>
      <c r="L216" s="17" t="str">
        <f>+VLOOKUP(D216,[1]EU!$C$3:$F$233,4,0)</f>
        <v>David Pompa</v>
      </c>
      <c r="M216" s="17">
        <f>+VLOOKUP(D216,[1]EU!$C$3:$G$233,5,0)</f>
        <v>2017</v>
      </c>
      <c r="N216" s="19">
        <v>8015086001454</v>
      </c>
      <c r="O216" s="20" t="s">
        <v>945</v>
      </c>
      <c r="P216" s="20" t="s">
        <v>946</v>
      </c>
      <c r="Q216" s="20" t="s">
        <v>947</v>
      </c>
      <c r="R216" s="20" t="s">
        <v>948</v>
      </c>
      <c r="S216" s="20" t="s">
        <v>949</v>
      </c>
      <c r="T216" s="20" t="s">
        <v>950</v>
      </c>
      <c r="U216" s="20" t="s">
        <v>951</v>
      </c>
      <c r="V216" s="20" t="s">
        <v>952</v>
      </c>
      <c r="W216" s="20" t="s">
        <v>953</v>
      </c>
      <c r="X216" s="20" t="s">
        <v>954</v>
      </c>
      <c r="Y216" s="17" t="s">
        <v>955</v>
      </c>
      <c r="Z216" s="17" t="s">
        <v>133</v>
      </c>
      <c r="AA216" s="17" t="s">
        <v>134</v>
      </c>
      <c r="AB216" s="21" t="s">
        <v>135</v>
      </c>
      <c r="AC216" s="20" t="s">
        <v>956</v>
      </c>
      <c r="AD216" s="17" t="s">
        <v>578</v>
      </c>
      <c r="AE216" s="17">
        <v>1</v>
      </c>
      <c r="AF216" s="17" t="s">
        <v>957</v>
      </c>
      <c r="AG216" s="17" t="s">
        <v>958</v>
      </c>
      <c r="AH216" s="17" t="s">
        <v>1593</v>
      </c>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v>1.78</v>
      </c>
      <c r="CO216" s="17">
        <v>1.26</v>
      </c>
      <c r="CP216" s="22" t="s">
        <v>141</v>
      </c>
      <c r="CQ216" s="22" t="s">
        <v>134</v>
      </c>
      <c r="CR216" s="22" t="s">
        <v>141</v>
      </c>
      <c r="CS216" s="22" t="s">
        <v>141</v>
      </c>
      <c r="CT216" s="22" t="s">
        <v>141</v>
      </c>
      <c r="CU216" s="22" t="s">
        <v>134</v>
      </c>
      <c r="CV216" s="22" t="s">
        <v>142</v>
      </c>
      <c r="CW216" s="22" t="s">
        <v>141</v>
      </c>
      <c r="CX216" s="22" t="s">
        <v>141</v>
      </c>
      <c r="CY216" s="22" t="s">
        <v>134</v>
      </c>
      <c r="CZ216" s="22" t="s">
        <v>134</v>
      </c>
      <c r="DA216" s="22" t="str">
        <f t="shared" si="18"/>
        <v>-</v>
      </c>
      <c r="DB216" s="22" t="s">
        <v>143</v>
      </c>
      <c r="DC216" s="22" t="s">
        <v>141</v>
      </c>
      <c r="DD216" s="22" t="s">
        <v>141</v>
      </c>
      <c r="DE216" s="22" t="s">
        <v>141</v>
      </c>
      <c r="DF216" s="22" t="s">
        <v>141</v>
      </c>
      <c r="DG216" s="22" t="s">
        <v>141</v>
      </c>
      <c r="DH216" s="22" t="s">
        <v>141</v>
      </c>
      <c r="DI216" s="22" t="s">
        <v>141</v>
      </c>
      <c r="DJ216" s="22" t="s">
        <v>134</v>
      </c>
      <c r="DK216" s="22" t="s">
        <v>142</v>
      </c>
      <c r="DL216" s="22" t="s">
        <v>142</v>
      </c>
    </row>
    <row r="217" spans="1:116" ht="89.25" customHeight="1" x14ac:dyDescent="0.3">
      <c r="A217" s="17"/>
      <c r="B217" s="17" t="s">
        <v>959</v>
      </c>
      <c r="C217" s="29" t="s">
        <v>960</v>
      </c>
      <c r="D217" s="17" t="s">
        <v>961</v>
      </c>
      <c r="E217" s="17">
        <v>94051190</v>
      </c>
      <c r="F217" s="17" t="s">
        <v>121</v>
      </c>
      <c r="G217" s="17" t="str">
        <f>+VLOOKUP(D217,[1]EU!$C$3:$L$233,10,0)</f>
        <v>Gloss</v>
      </c>
      <c r="H217" s="17" t="str">
        <f>+VLOOKUP(D217,[1]EU!$C$3:$M$233,11,0)</f>
        <v>Polyethylene + steel</v>
      </c>
      <c r="I217" s="18">
        <f>+VLOOKUP(D217,'[2]2024 Pricelist 1st May'!$B$6:$F$248,5,0)</f>
        <v>440</v>
      </c>
      <c r="J217" s="18" t="s">
        <v>1362</v>
      </c>
      <c r="K217" s="17"/>
      <c r="L217" s="17" t="str">
        <f>+VLOOKUP(D217,[1]EU!$C$3:$F$233,4,0)</f>
        <v xml:space="preserve"> Hopf &amp; Wortmann - Büro für Form</v>
      </c>
      <c r="M217" s="17">
        <f>+VLOOKUP(D217,[1]EU!$C$3:$G$233,5,0)</f>
        <v>2006</v>
      </c>
      <c r="N217" s="19">
        <v>8015086001478</v>
      </c>
      <c r="O217" s="20" t="s">
        <v>962</v>
      </c>
      <c r="P217" s="20" t="s">
        <v>963</v>
      </c>
      <c r="Q217" s="20" t="s">
        <v>964</v>
      </c>
      <c r="R217" s="20" t="s">
        <v>965</v>
      </c>
      <c r="S217" s="20" t="s">
        <v>966</v>
      </c>
      <c r="T217" s="20" t="s">
        <v>967</v>
      </c>
      <c r="U217" s="20" t="s">
        <v>968</v>
      </c>
      <c r="V217" s="20" t="s">
        <v>969</v>
      </c>
      <c r="W217" s="20" t="s">
        <v>970</v>
      </c>
      <c r="X217" s="20" t="s">
        <v>971</v>
      </c>
      <c r="Y217" s="17" t="s">
        <v>972</v>
      </c>
      <c r="Z217" s="17" t="s">
        <v>133</v>
      </c>
      <c r="AA217" s="17" t="s">
        <v>134</v>
      </c>
      <c r="AB217" s="21" t="s">
        <v>135</v>
      </c>
      <c r="AC217" s="20" t="s">
        <v>480</v>
      </c>
      <c r="AD217" s="17" t="s">
        <v>136</v>
      </c>
      <c r="AE217" s="17">
        <v>1</v>
      </c>
      <c r="AF217" s="17" t="s">
        <v>973</v>
      </c>
      <c r="AG217" s="17" t="s">
        <v>974</v>
      </c>
      <c r="AH217" s="17" t="s">
        <v>1594</v>
      </c>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v>5.16</v>
      </c>
      <c r="CO217" s="17">
        <v>2.98</v>
      </c>
      <c r="CP217" s="22" t="s">
        <v>141</v>
      </c>
      <c r="CQ217" s="22" t="s">
        <v>134</v>
      </c>
      <c r="CR217" s="22" t="s">
        <v>141</v>
      </c>
      <c r="CS217" s="22" t="s">
        <v>141</v>
      </c>
      <c r="CT217" s="22" t="s">
        <v>141</v>
      </c>
      <c r="CU217" s="22" t="s">
        <v>134</v>
      </c>
      <c r="CV217" s="22" t="s">
        <v>142</v>
      </c>
      <c r="CW217" s="22" t="s">
        <v>141</v>
      </c>
      <c r="CX217" s="22" t="s">
        <v>141</v>
      </c>
      <c r="CY217" s="22" t="s">
        <v>134</v>
      </c>
      <c r="CZ217" s="22" t="s">
        <v>134</v>
      </c>
      <c r="DA217" s="22" t="str">
        <f t="shared" si="18"/>
        <v>-</v>
      </c>
      <c r="DB217" s="22" t="s">
        <v>143</v>
      </c>
      <c r="DC217" s="22" t="s">
        <v>141</v>
      </c>
      <c r="DD217" s="22" t="s">
        <v>141</v>
      </c>
      <c r="DE217" s="22" t="s">
        <v>141</v>
      </c>
      <c r="DF217" s="22" t="s">
        <v>141</v>
      </c>
      <c r="DG217" s="22" t="s">
        <v>134</v>
      </c>
      <c r="DH217" s="22" t="s">
        <v>141</v>
      </c>
      <c r="DI217" s="22" t="s">
        <v>141</v>
      </c>
      <c r="DJ217" s="22" t="s">
        <v>134</v>
      </c>
      <c r="DK217" s="22" t="s">
        <v>142</v>
      </c>
      <c r="DL217" s="22" t="s">
        <v>142</v>
      </c>
    </row>
    <row r="218" spans="1:116" ht="141" customHeight="1" x14ac:dyDescent="0.3">
      <c r="A218" s="51"/>
      <c r="B218" s="17" t="s">
        <v>959</v>
      </c>
      <c r="C218" s="29" t="s">
        <v>975</v>
      </c>
      <c r="D218" s="20" t="s">
        <v>1227</v>
      </c>
      <c r="E218" s="17">
        <v>94051190</v>
      </c>
      <c r="F218" s="17" t="s">
        <v>976</v>
      </c>
      <c r="G218" s="17" t="s">
        <v>1349</v>
      </c>
      <c r="H218" s="17" t="s">
        <v>1299</v>
      </c>
      <c r="I218" s="18">
        <f>+VLOOKUP(D218,'[2]2024 Pricelist 1st May'!$B$6:$F$248,5,0)</f>
        <v>720</v>
      </c>
      <c r="J218" s="18" t="s">
        <v>1362</v>
      </c>
      <c r="K218" s="17"/>
      <c r="L218" s="17" t="s">
        <v>1104</v>
      </c>
      <c r="M218" s="17">
        <v>2019</v>
      </c>
      <c r="N218" s="19">
        <v>8015086004554</v>
      </c>
      <c r="O218" s="20" t="s">
        <v>977</v>
      </c>
      <c r="P218" s="20" t="s">
        <v>978</v>
      </c>
      <c r="Q218" s="20" t="s">
        <v>979</v>
      </c>
      <c r="R218" s="20" t="s">
        <v>980</v>
      </c>
      <c r="S218" s="20" t="s">
        <v>981</v>
      </c>
      <c r="T218" s="20" t="s">
        <v>982</v>
      </c>
      <c r="U218" s="20" t="s">
        <v>983</v>
      </c>
      <c r="V218" s="20" t="s">
        <v>984</v>
      </c>
      <c r="W218" s="20" t="s">
        <v>985</v>
      </c>
      <c r="X218" s="20" t="s">
        <v>986</v>
      </c>
      <c r="Y218" s="17" t="s">
        <v>987</v>
      </c>
      <c r="Z218" s="17" t="s">
        <v>133</v>
      </c>
      <c r="AA218" s="17" t="s">
        <v>134</v>
      </c>
      <c r="AB218" s="17" t="s">
        <v>187</v>
      </c>
      <c r="AC218" s="20" t="s">
        <v>988</v>
      </c>
      <c r="AD218" s="17" t="s">
        <v>136</v>
      </c>
      <c r="AE218" s="17">
        <v>2</v>
      </c>
      <c r="AF218" s="17" t="s">
        <v>989</v>
      </c>
      <c r="AG218" s="17" t="s">
        <v>990</v>
      </c>
      <c r="AH218" s="17" t="s">
        <v>1595</v>
      </c>
      <c r="AI218" s="17" t="s">
        <v>991</v>
      </c>
      <c r="AJ218" s="17" t="s">
        <v>992</v>
      </c>
      <c r="AK218" s="17" t="s">
        <v>1596</v>
      </c>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v>3.65</v>
      </c>
      <c r="CO218" s="17">
        <v>3.06</v>
      </c>
      <c r="CP218" s="22" t="s">
        <v>141</v>
      </c>
      <c r="CQ218" s="22" t="s">
        <v>134</v>
      </c>
      <c r="CR218" s="22" t="s">
        <v>141</v>
      </c>
      <c r="CS218" s="22" t="s">
        <v>134</v>
      </c>
      <c r="CT218" s="22" t="s">
        <v>141</v>
      </c>
      <c r="CU218" s="22" t="s">
        <v>134</v>
      </c>
      <c r="CV218" s="22" t="s">
        <v>142</v>
      </c>
      <c r="CW218" s="22" t="s">
        <v>141</v>
      </c>
      <c r="CX218" s="22" t="s">
        <v>141</v>
      </c>
      <c r="CY218" s="22" t="s">
        <v>134</v>
      </c>
      <c r="CZ218" s="22" t="s">
        <v>134</v>
      </c>
      <c r="DA218" s="22" t="str">
        <f t="shared" si="18"/>
        <v>F</v>
      </c>
      <c r="DB218" s="22" t="s">
        <v>143</v>
      </c>
      <c r="DC218" s="22" t="s">
        <v>141</v>
      </c>
      <c r="DD218" s="22" t="s">
        <v>141</v>
      </c>
      <c r="DE218" s="22" t="s">
        <v>141</v>
      </c>
      <c r="DF218" s="22" t="s">
        <v>141</v>
      </c>
      <c r="DG218" s="22" t="s">
        <v>134</v>
      </c>
      <c r="DH218" s="22" t="s">
        <v>141</v>
      </c>
      <c r="DI218" s="22" t="s">
        <v>141</v>
      </c>
      <c r="DJ218" s="22" t="s">
        <v>134</v>
      </c>
      <c r="DK218" s="22" t="s">
        <v>142</v>
      </c>
      <c r="DL218" s="22" t="s">
        <v>142</v>
      </c>
    </row>
    <row r="219" spans="1:116" ht="37.5" customHeight="1" x14ac:dyDescent="0.3">
      <c r="A219" s="52"/>
      <c r="B219" s="17" t="s">
        <v>959</v>
      </c>
      <c r="C219" s="29" t="s">
        <v>975</v>
      </c>
      <c r="D219" s="20" t="s">
        <v>1228</v>
      </c>
      <c r="E219" s="17">
        <v>94051190</v>
      </c>
      <c r="F219" s="17" t="s">
        <v>993</v>
      </c>
      <c r="G219" s="17" t="s">
        <v>1349</v>
      </c>
      <c r="H219" s="17" t="s">
        <v>1299</v>
      </c>
      <c r="I219" s="18">
        <f>+VLOOKUP(D219,'[2]2024 Pricelist 1st May'!$B$6:$F$248,5,0)</f>
        <v>720</v>
      </c>
      <c r="J219" s="18" t="s">
        <v>1362</v>
      </c>
      <c r="K219" s="17"/>
      <c r="L219" s="17" t="s">
        <v>1104</v>
      </c>
      <c r="M219" s="17">
        <v>2019</v>
      </c>
      <c r="N219" s="19">
        <v>8015086004509</v>
      </c>
      <c r="O219" s="20" t="s">
        <v>977</v>
      </c>
      <c r="P219" s="20" t="s">
        <v>978</v>
      </c>
      <c r="Q219" s="20" t="s">
        <v>979</v>
      </c>
      <c r="R219" s="20" t="s">
        <v>980</v>
      </c>
      <c r="S219" s="20" t="s">
        <v>981</v>
      </c>
      <c r="T219" s="20" t="s">
        <v>982</v>
      </c>
      <c r="U219" s="20" t="s">
        <v>983</v>
      </c>
      <c r="V219" s="20" t="s">
        <v>984</v>
      </c>
      <c r="W219" s="20" t="s">
        <v>985</v>
      </c>
      <c r="X219" s="20" t="s">
        <v>986</v>
      </c>
      <c r="Y219" s="17" t="s">
        <v>987</v>
      </c>
      <c r="Z219" s="17" t="s">
        <v>133</v>
      </c>
      <c r="AA219" s="17" t="s">
        <v>134</v>
      </c>
      <c r="AB219" s="17" t="s">
        <v>187</v>
      </c>
      <c r="AC219" s="20" t="s">
        <v>988</v>
      </c>
      <c r="AD219" s="17" t="s">
        <v>136</v>
      </c>
      <c r="AE219" s="17">
        <v>2</v>
      </c>
      <c r="AF219" s="17" t="s">
        <v>989</v>
      </c>
      <c r="AG219" s="17" t="s">
        <v>990</v>
      </c>
      <c r="AH219" s="17" t="s">
        <v>1595</v>
      </c>
      <c r="AI219" s="17" t="s">
        <v>991</v>
      </c>
      <c r="AJ219" s="17" t="s">
        <v>992</v>
      </c>
      <c r="AK219" s="17" t="s">
        <v>1596</v>
      </c>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v>3.65</v>
      </c>
      <c r="CO219" s="17">
        <v>3.06</v>
      </c>
      <c r="CP219" s="22" t="s">
        <v>141</v>
      </c>
      <c r="CQ219" s="22" t="s">
        <v>134</v>
      </c>
      <c r="CR219" s="22" t="s">
        <v>141</v>
      </c>
      <c r="CS219" s="22" t="s">
        <v>134</v>
      </c>
      <c r="CT219" s="22" t="s">
        <v>141</v>
      </c>
      <c r="CU219" s="22" t="s">
        <v>134</v>
      </c>
      <c r="CV219" s="22" t="s">
        <v>142</v>
      </c>
      <c r="CW219" s="22" t="s">
        <v>141</v>
      </c>
      <c r="CX219" s="22" t="s">
        <v>141</v>
      </c>
      <c r="CY219" s="22" t="s">
        <v>134</v>
      </c>
      <c r="CZ219" s="22" t="s">
        <v>134</v>
      </c>
      <c r="DA219" s="22" t="str">
        <f t="shared" si="18"/>
        <v>F</v>
      </c>
      <c r="DB219" s="22" t="s">
        <v>143</v>
      </c>
      <c r="DC219" s="22" t="s">
        <v>141</v>
      </c>
      <c r="DD219" s="22" t="s">
        <v>141</v>
      </c>
      <c r="DE219" s="22" t="s">
        <v>141</v>
      </c>
      <c r="DF219" s="22" t="s">
        <v>141</v>
      </c>
      <c r="DG219" s="22" t="s">
        <v>134</v>
      </c>
      <c r="DH219" s="22" t="s">
        <v>141</v>
      </c>
      <c r="DI219" s="22" t="s">
        <v>141</v>
      </c>
      <c r="DJ219" s="22" t="s">
        <v>134</v>
      </c>
      <c r="DK219" s="22" t="s">
        <v>142</v>
      </c>
      <c r="DL219" s="22" t="s">
        <v>142</v>
      </c>
    </row>
    <row r="220" spans="1:116" ht="39.75" customHeight="1" x14ac:dyDescent="0.3">
      <c r="A220" s="52"/>
      <c r="B220" s="17" t="s">
        <v>959</v>
      </c>
      <c r="C220" s="29" t="s">
        <v>975</v>
      </c>
      <c r="D220" s="20" t="s">
        <v>1229</v>
      </c>
      <c r="E220" s="17">
        <v>94051190</v>
      </c>
      <c r="F220" s="17" t="s">
        <v>994</v>
      </c>
      <c r="G220" s="17" t="s">
        <v>1350</v>
      </c>
      <c r="H220" s="17" t="s">
        <v>1299</v>
      </c>
      <c r="I220" s="18">
        <f>+VLOOKUP(D220,'[2]2024 Pricelist 1st May'!$B$6:$F$248,5,0)</f>
        <v>1140</v>
      </c>
      <c r="J220" s="18" t="s">
        <v>1362</v>
      </c>
      <c r="K220" s="17"/>
      <c r="L220" s="17" t="s">
        <v>1104</v>
      </c>
      <c r="M220" s="17">
        <v>2019</v>
      </c>
      <c r="N220" s="19">
        <v>8015086004370</v>
      </c>
      <c r="O220" s="20" t="s">
        <v>977</v>
      </c>
      <c r="P220" s="20" t="s">
        <v>978</v>
      </c>
      <c r="Q220" s="20" t="s">
        <v>979</v>
      </c>
      <c r="R220" s="20" t="s">
        <v>980</v>
      </c>
      <c r="S220" s="20" t="s">
        <v>981</v>
      </c>
      <c r="T220" s="20" t="s">
        <v>982</v>
      </c>
      <c r="U220" s="20" t="s">
        <v>983</v>
      </c>
      <c r="V220" s="20" t="s">
        <v>984</v>
      </c>
      <c r="W220" s="20" t="s">
        <v>985</v>
      </c>
      <c r="X220" s="20" t="s">
        <v>986</v>
      </c>
      <c r="Y220" s="17" t="s">
        <v>987</v>
      </c>
      <c r="Z220" s="17" t="s">
        <v>133</v>
      </c>
      <c r="AA220" s="17" t="s">
        <v>134</v>
      </c>
      <c r="AB220" s="17" t="s">
        <v>187</v>
      </c>
      <c r="AC220" s="20" t="s">
        <v>988</v>
      </c>
      <c r="AD220" s="17" t="s">
        <v>136</v>
      </c>
      <c r="AE220" s="17">
        <v>2</v>
      </c>
      <c r="AF220" s="17" t="s">
        <v>989</v>
      </c>
      <c r="AG220" s="17" t="s">
        <v>990</v>
      </c>
      <c r="AH220" s="17" t="s">
        <v>1595</v>
      </c>
      <c r="AI220" s="17" t="s">
        <v>991</v>
      </c>
      <c r="AJ220" s="17" t="s">
        <v>992</v>
      </c>
      <c r="AK220" s="17" t="s">
        <v>1596</v>
      </c>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v>3.65</v>
      </c>
      <c r="CO220" s="17">
        <v>3.06</v>
      </c>
      <c r="CP220" s="22" t="s">
        <v>141</v>
      </c>
      <c r="CQ220" s="22" t="s">
        <v>134</v>
      </c>
      <c r="CR220" s="22" t="s">
        <v>141</v>
      </c>
      <c r="CS220" s="22" t="s">
        <v>134</v>
      </c>
      <c r="CT220" s="22" t="s">
        <v>141</v>
      </c>
      <c r="CU220" s="22" t="s">
        <v>134</v>
      </c>
      <c r="CV220" s="22" t="s">
        <v>142</v>
      </c>
      <c r="CW220" s="22" t="s">
        <v>141</v>
      </c>
      <c r="CX220" s="22" t="s">
        <v>141</v>
      </c>
      <c r="CY220" s="22" t="s">
        <v>134</v>
      </c>
      <c r="CZ220" s="22" t="s">
        <v>134</v>
      </c>
      <c r="DA220" s="22" t="str">
        <f t="shared" si="18"/>
        <v>F</v>
      </c>
      <c r="DB220" s="22" t="s">
        <v>143</v>
      </c>
      <c r="DC220" s="22" t="s">
        <v>141</v>
      </c>
      <c r="DD220" s="22" t="s">
        <v>141</v>
      </c>
      <c r="DE220" s="22" t="s">
        <v>141</v>
      </c>
      <c r="DF220" s="22" t="s">
        <v>141</v>
      </c>
      <c r="DG220" s="22" t="s">
        <v>134</v>
      </c>
      <c r="DH220" s="22" t="s">
        <v>141</v>
      </c>
      <c r="DI220" s="22" t="s">
        <v>141</v>
      </c>
      <c r="DJ220" s="22" t="s">
        <v>134</v>
      </c>
      <c r="DK220" s="22" t="s">
        <v>142</v>
      </c>
      <c r="DL220" s="22" t="s">
        <v>142</v>
      </c>
    </row>
    <row r="221" spans="1:116" ht="162" customHeight="1" x14ac:dyDescent="0.3">
      <c r="A221" s="52"/>
      <c r="B221" s="17" t="s">
        <v>959</v>
      </c>
      <c r="C221" s="29" t="s">
        <v>995</v>
      </c>
      <c r="D221" s="20" t="s">
        <v>1230</v>
      </c>
      <c r="E221" s="17">
        <v>94051190</v>
      </c>
      <c r="F221" s="17" t="s">
        <v>976</v>
      </c>
      <c r="G221" s="17" t="s">
        <v>1349</v>
      </c>
      <c r="H221" s="17" t="s">
        <v>1299</v>
      </c>
      <c r="I221" s="18">
        <f>+VLOOKUP(D221,'[2]2024 Pricelist 1st May'!$B$6:$F$248,5,0)</f>
        <v>990</v>
      </c>
      <c r="J221" s="18" t="s">
        <v>1362</v>
      </c>
      <c r="K221" s="17"/>
      <c r="L221" s="17" t="s">
        <v>1104</v>
      </c>
      <c r="M221" s="17">
        <v>2019</v>
      </c>
      <c r="N221" s="19">
        <v>8015086004547</v>
      </c>
      <c r="O221" s="20" t="s">
        <v>977</v>
      </c>
      <c r="P221" s="20" t="s">
        <v>978</v>
      </c>
      <c r="Q221" s="20" t="s">
        <v>979</v>
      </c>
      <c r="R221" s="20" t="s">
        <v>980</v>
      </c>
      <c r="S221" s="20" t="s">
        <v>981</v>
      </c>
      <c r="T221" s="20" t="s">
        <v>982</v>
      </c>
      <c r="U221" s="20" t="s">
        <v>983</v>
      </c>
      <c r="V221" s="20" t="s">
        <v>984</v>
      </c>
      <c r="W221" s="20" t="s">
        <v>985</v>
      </c>
      <c r="X221" s="20" t="s">
        <v>986</v>
      </c>
      <c r="Y221" s="17" t="s">
        <v>987</v>
      </c>
      <c r="Z221" s="17" t="s">
        <v>133</v>
      </c>
      <c r="AA221" s="17" t="s">
        <v>134</v>
      </c>
      <c r="AB221" s="17" t="s">
        <v>187</v>
      </c>
      <c r="AC221" s="20" t="s">
        <v>996</v>
      </c>
      <c r="AD221" s="17" t="s">
        <v>136</v>
      </c>
      <c r="AE221" s="17">
        <v>2</v>
      </c>
      <c r="AF221" s="17" t="s">
        <v>997</v>
      </c>
      <c r="AG221" s="17" t="s">
        <v>998</v>
      </c>
      <c r="AH221" s="17" t="s">
        <v>1597</v>
      </c>
      <c r="AI221" s="17" t="s">
        <v>999</v>
      </c>
      <c r="AJ221" s="17" t="s">
        <v>992</v>
      </c>
      <c r="AK221" s="17" t="s">
        <v>1596</v>
      </c>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v>5.31</v>
      </c>
      <c r="CO221" s="17">
        <v>4.51</v>
      </c>
      <c r="CP221" s="22" t="s">
        <v>141</v>
      </c>
      <c r="CQ221" s="22" t="s">
        <v>134</v>
      </c>
      <c r="CR221" s="22" t="s">
        <v>141</v>
      </c>
      <c r="CS221" s="22" t="s">
        <v>134</v>
      </c>
      <c r="CT221" s="22" t="s">
        <v>141</v>
      </c>
      <c r="CU221" s="22" t="s">
        <v>134</v>
      </c>
      <c r="CV221" s="22" t="s">
        <v>142</v>
      </c>
      <c r="CW221" s="22" t="s">
        <v>141</v>
      </c>
      <c r="CX221" s="22" t="s">
        <v>141</v>
      </c>
      <c r="CY221" s="22" t="s">
        <v>134</v>
      </c>
      <c r="CZ221" s="22" t="s">
        <v>134</v>
      </c>
      <c r="DA221" s="22" t="str">
        <f t="shared" si="18"/>
        <v>F</v>
      </c>
      <c r="DB221" s="22" t="s">
        <v>143</v>
      </c>
      <c r="DC221" s="22" t="s">
        <v>141</v>
      </c>
      <c r="DD221" s="22" t="s">
        <v>141</v>
      </c>
      <c r="DE221" s="22" t="s">
        <v>141</v>
      </c>
      <c r="DF221" s="22" t="s">
        <v>141</v>
      </c>
      <c r="DG221" s="22" t="s">
        <v>134</v>
      </c>
      <c r="DH221" s="22" t="s">
        <v>141</v>
      </c>
      <c r="DI221" s="22" t="s">
        <v>141</v>
      </c>
      <c r="DJ221" s="22" t="s">
        <v>134</v>
      </c>
      <c r="DK221" s="22" t="s">
        <v>142</v>
      </c>
      <c r="DL221" s="22" t="s">
        <v>142</v>
      </c>
    </row>
    <row r="222" spans="1:116" ht="30.75" customHeight="1" x14ac:dyDescent="0.3">
      <c r="A222" s="52"/>
      <c r="B222" s="17" t="s">
        <v>959</v>
      </c>
      <c r="C222" s="29" t="s">
        <v>995</v>
      </c>
      <c r="D222" s="20" t="s">
        <v>1231</v>
      </c>
      <c r="E222" s="17">
        <v>94051190</v>
      </c>
      <c r="F222" s="17" t="s">
        <v>993</v>
      </c>
      <c r="G222" s="17" t="s">
        <v>1349</v>
      </c>
      <c r="H222" s="17" t="s">
        <v>1299</v>
      </c>
      <c r="I222" s="18">
        <f>+VLOOKUP(D222,'[2]2024 Pricelist 1st May'!$B$6:$F$248,5,0)</f>
        <v>990</v>
      </c>
      <c r="J222" s="18" t="s">
        <v>1362</v>
      </c>
      <c r="K222" s="17"/>
      <c r="L222" s="17" t="s">
        <v>1104</v>
      </c>
      <c r="M222" s="17">
        <v>2019</v>
      </c>
      <c r="N222" s="19">
        <v>8015086004516</v>
      </c>
      <c r="O222" s="20" t="s">
        <v>977</v>
      </c>
      <c r="P222" s="20" t="s">
        <v>978</v>
      </c>
      <c r="Q222" s="20" t="s">
        <v>979</v>
      </c>
      <c r="R222" s="20" t="s">
        <v>980</v>
      </c>
      <c r="S222" s="20" t="s">
        <v>981</v>
      </c>
      <c r="T222" s="20" t="s">
        <v>982</v>
      </c>
      <c r="U222" s="20" t="s">
        <v>983</v>
      </c>
      <c r="V222" s="20" t="s">
        <v>984</v>
      </c>
      <c r="W222" s="20" t="s">
        <v>985</v>
      </c>
      <c r="X222" s="20" t="s">
        <v>986</v>
      </c>
      <c r="Y222" s="17" t="s">
        <v>987</v>
      </c>
      <c r="Z222" s="17" t="s">
        <v>133</v>
      </c>
      <c r="AA222" s="17" t="s">
        <v>134</v>
      </c>
      <c r="AB222" s="17" t="s">
        <v>187</v>
      </c>
      <c r="AC222" s="20" t="s">
        <v>996</v>
      </c>
      <c r="AD222" s="17" t="s">
        <v>136</v>
      </c>
      <c r="AE222" s="17">
        <v>2</v>
      </c>
      <c r="AF222" s="17" t="s">
        <v>997</v>
      </c>
      <c r="AG222" s="17" t="s">
        <v>998</v>
      </c>
      <c r="AH222" s="17" t="s">
        <v>1597</v>
      </c>
      <c r="AI222" s="17" t="s">
        <v>999</v>
      </c>
      <c r="AJ222" s="17" t="s">
        <v>992</v>
      </c>
      <c r="AK222" s="17" t="s">
        <v>1596</v>
      </c>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v>5.31</v>
      </c>
      <c r="CO222" s="17">
        <v>4.51</v>
      </c>
      <c r="CP222" s="22" t="s">
        <v>141</v>
      </c>
      <c r="CQ222" s="22" t="s">
        <v>134</v>
      </c>
      <c r="CR222" s="22" t="s">
        <v>141</v>
      </c>
      <c r="CS222" s="22" t="s">
        <v>134</v>
      </c>
      <c r="CT222" s="22" t="s">
        <v>141</v>
      </c>
      <c r="CU222" s="22" t="s">
        <v>134</v>
      </c>
      <c r="CV222" s="22" t="s">
        <v>142</v>
      </c>
      <c r="CW222" s="22" t="s">
        <v>141</v>
      </c>
      <c r="CX222" s="22" t="s">
        <v>141</v>
      </c>
      <c r="CY222" s="22" t="s">
        <v>134</v>
      </c>
      <c r="CZ222" s="22" t="s">
        <v>134</v>
      </c>
      <c r="DA222" s="22" t="str">
        <f t="shared" si="18"/>
        <v>F</v>
      </c>
      <c r="DB222" s="22" t="s">
        <v>143</v>
      </c>
      <c r="DC222" s="22" t="s">
        <v>141</v>
      </c>
      <c r="DD222" s="22" t="s">
        <v>141</v>
      </c>
      <c r="DE222" s="22" t="s">
        <v>141</v>
      </c>
      <c r="DF222" s="22" t="s">
        <v>141</v>
      </c>
      <c r="DG222" s="22" t="s">
        <v>134</v>
      </c>
      <c r="DH222" s="22" t="s">
        <v>141</v>
      </c>
      <c r="DI222" s="22" t="s">
        <v>141</v>
      </c>
      <c r="DJ222" s="22" t="s">
        <v>134</v>
      </c>
      <c r="DK222" s="22" t="s">
        <v>142</v>
      </c>
      <c r="DL222" s="22" t="s">
        <v>142</v>
      </c>
    </row>
    <row r="223" spans="1:116" ht="19.5" customHeight="1" x14ac:dyDescent="0.3">
      <c r="A223" s="52"/>
      <c r="B223" s="17" t="s">
        <v>959</v>
      </c>
      <c r="C223" s="29" t="s">
        <v>995</v>
      </c>
      <c r="D223" s="20" t="s">
        <v>1232</v>
      </c>
      <c r="E223" s="17">
        <v>94051190</v>
      </c>
      <c r="F223" s="17" t="s">
        <v>994</v>
      </c>
      <c r="G223" s="17" t="s">
        <v>1350</v>
      </c>
      <c r="H223" s="17" t="s">
        <v>1299</v>
      </c>
      <c r="I223" s="18">
        <f>+VLOOKUP(D223,'[2]2024 Pricelist 1st May'!$B$6:$F$248,5,0)</f>
        <v>1650</v>
      </c>
      <c r="J223" s="18" t="s">
        <v>1362</v>
      </c>
      <c r="K223" s="17"/>
      <c r="L223" s="17" t="s">
        <v>1104</v>
      </c>
      <c r="M223" s="17">
        <v>2019</v>
      </c>
      <c r="N223" s="19">
        <v>8015086004448</v>
      </c>
      <c r="O223" s="20" t="s">
        <v>977</v>
      </c>
      <c r="P223" s="20" t="s">
        <v>978</v>
      </c>
      <c r="Q223" s="20" t="s">
        <v>979</v>
      </c>
      <c r="R223" s="20" t="s">
        <v>980</v>
      </c>
      <c r="S223" s="20" t="s">
        <v>981</v>
      </c>
      <c r="T223" s="20" t="s">
        <v>982</v>
      </c>
      <c r="U223" s="20" t="s">
        <v>983</v>
      </c>
      <c r="V223" s="20" t="s">
        <v>984</v>
      </c>
      <c r="W223" s="20" t="s">
        <v>985</v>
      </c>
      <c r="X223" s="20" t="s">
        <v>986</v>
      </c>
      <c r="Y223" s="17" t="s">
        <v>987</v>
      </c>
      <c r="Z223" s="17" t="s">
        <v>133</v>
      </c>
      <c r="AA223" s="17" t="s">
        <v>134</v>
      </c>
      <c r="AB223" s="17" t="s">
        <v>187</v>
      </c>
      <c r="AC223" s="20" t="s">
        <v>996</v>
      </c>
      <c r="AD223" s="17" t="s">
        <v>136</v>
      </c>
      <c r="AE223" s="17">
        <v>2</v>
      </c>
      <c r="AF223" s="17" t="s">
        <v>997</v>
      </c>
      <c r="AG223" s="17" t="s">
        <v>998</v>
      </c>
      <c r="AH223" s="17" t="s">
        <v>1597</v>
      </c>
      <c r="AI223" s="17" t="s">
        <v>999</v>
      </c>
      <c r="AJ223" s="17" t="s">
        <v>992</v>
      </c>
      <c r="AK223" s="17" t="s">
        <v>1596</v>
      </c>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v>5.31</v>
      </c>
      <c r="CO223" s="17">
        <v>4.51</v>
      </c>
      <c r="CP223" s="22" t="s">
        <v>141</v>
      </c>
      <c r="CQ223" s="22" t="s">
        <v>134</v>
      </c>
      <c r="CR223" s="22" t="s">
        <v>141</v>
      </c>
      <c r="CS223" s="22" t="s">
        <v>134</v>
      </c>
      <c r="CT223" s="22" t="s">
        <v>141</v>
      </c>
      <c r="CU223" s="22" t="s">
        <v>134</v>
      </c>
      <c r="CV223" s="22" t="s">
        <v>142</v>
      </c>
      <c r="CW223" s="22" t="s">
        <v>141</v>
      </c>
      <c r="CX223" s="22" t="s">
        <v>141</v>
      </c>
      <c r="CY223" s="22" t="s">
        <v>134</v>
      </c>
      <c r="CZ223" s="22" t="s">
        <v>134</v>
      </c>
      <c r="DA223" s="22" t="str">
        <f t="shared" si="18"/>
        <v>F</v>
      </c>
      <c r="DB223" s="22" t="s">
        <v>143</v>
      </c>
      <c r="DC223" s="22" t="s">
        <v>141</v>
      </c>
      <c r="DD223" s="22" t="s">
        <v>141</v>
      </c>
      <c r="DE223" s="22" t="s">
        <v>141</v>
      </c>
      <c r="DF223" s="22" t="s">
        <v>141</v>
      </c>
      <c r="DG223" s="22" t="s">
        <v>134</v>
      </c>
      <c r="DH223" s="22" t="s">
        <v>141</v>
      </c>
      <c r="DI223" s="22" t="s">
        <v>141</v>
      </c>
      <c r="DJ223" s="22" t="s">
        <v>134</v>
      </c>
      <c r="DK223" s="22" t="s">
        <v>142</v>
      </c>
      <c r="DL223" s="22" t="s">
        <v>142</v>
      </c>
    </row>
    <row r="224" spans="1:116" ht="125.25" customHeight="1" x14ac:dyDescent="0.3">
      <c r="A224" s="52"/>
      <c r="B224" s="17" t="s">
        <v>959</v>
      </c>
      <c r="C224" s="29" t="s">
        <v>1000</v>
      </c>
      <c r="D224" s="20" t="s">
        <v>1233</v>
      </c>
      <c r="E224" s="17">
        <v>94051190</v>
      </c>
      <c r="F224" s="17" t="s">
        <v>976</v>
      </c>
      <c r="G224" s="17" t="s">
        <v>1349</v>
      </c>
      <c r="H224" s="17" t="s">
        <v>1299</v>
      </c>
      <c r="I224" s="18">
        <f>+VLOOKUP(D224,'[2]2024 Pricelist 1st May'!$B$6:$F$248,5,0)</f>
        <v>1350</v>
      </c>
      <c r="J224" s="18" t="s">
        <v>1362</v>
      </c>
      <c r="K224" s="17"/>
      <c r="L224" s="17" t="s">
        <v>1104</v>
      </c>
      <c r="M224" s="17">
        <v>2019</v>
      </c>
      <c r="N224" s="19">
        <v>8015086004530</v>
      </c>
      <c r="O224" s="20" t="s">
        <v>977</v>
      </c>
      <c r="P224" s="20" t="s">
        <v>978</v>
      </c>
      <c r="Q224" s="20" t="s">
        <v>979</v>
      </c>
      <c r="R224" s="20" t="s">
        <v>980</v>
      </c>
      <c r="S224" s="20" t="s">
        <v>981</v>
      </c>
      <c r="T224" s="20" t="s">
        <v>982</v>
      </c>
      <c r="U224" s="20" t="s">
        <v>983</v>
      </c>
      <c r="V224" s="20" t="s">
        <v>984</v>
      </c>
      <c r="W224" s="20" t="s">
        <v>985</v>
      </c>
      <c r="X224" s="20" t="s">
        <v>986</v>
      </c>
      <c r="Y224" s="17" t="s">
        <v>987</v>
      </c>
      <c r="Z224" s="17" t="s">
        <v>133</v>
      </c>
      <c r="AA224" s="17" t="s">
        <v>134</v>
      </c>
      <c r="AB224" s="17" t="s">
        <v>187</v>
      </c>
      <c r="AC224" s="20" t="s">
        <v>1001</v>
      </c>
      <c r="AD224" s="17" t="s">
        <v>136</v>
      </c>
      <c r="AE224" s="17">
        <v>2</v>
      </c>
      <c r="AF224" s="17" t="s">
        <v>1002</v>
      </c>
      <c r="AG224" s="17" t="s">
        <v>998</v>
      </c>
      <c r="AH224" s="17" t="s">
        <v>1597</v>
      </c>
      <c r="AI224" s="17" t="s">
        <v>997</v>
      </c>
      <c r="AJ224" s="17" t="s">
        <v>992</v>
      </c>
      <c r="AK224" s="17" t="s">
        <v>1596</v>
      </c>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v>6.75</v>
      </c>
      <c r="CO224" s="17">
        <v>5.94</v>
      </c>
      <c r="CP224" s="22" t="s">
        <v>141</v>
      </c>
      <c r="CQ224" s="22" t="s">
        <v>134</v>
      </c>
      <c r="CR224" s="22" t="s">
        <v>141</v>
      </c>
      <c r="CS224" s="22" t="s">
        <v>134</v>
      </c>
      <c r="CT224" s="22" t="s">
        <v>141</v>
      </c>
      <c r="CU224" s="22" t="s">
        <v>134</v>
      </c>
      <c r="CV224" s="22" t="s">
        <v>142</v>
      </c>
      <c r="CW224" s="22" t="s">
        <v>141</v>
      </c>
      <c r="CX224" s="22" t="s">
        <v>141</v>
      </c>
      <c r="CY224" s="22" t="s">
        <v>134</v>
      </c>
      <c r="CZ224" s="22" t="s">
        <v>134</v>
      </c>
      <c r="DA224" s="22" t="str">
        <f t="shared" si="18"/>
        <v>F</v>
      </c>
      <c r="DB224" s="22" t="s">
        <v>143</v>
      </c>
      <c r="DC224" s="22" t="s">
        <v>141</v>
      </c>
      <c r="DD224" s="22" t="s">
        <v>141</v>
      </c>
      <c r="DE224" s="22" t="s">
        <v>141</v>
      </c>
      <c r="DF224" s="22" t="s">
        <v>141</v>
      </c>
      <c r="DG224" s="22" t="s">
        <v>134</v>
      </c>
      <c r="DH224" s="22" t="s">
        <v>141</v>
      </c>
      <c r="DI224" s="22" t="s">
        <v>141</v>
      </c>
      <c r="DJ224" s="22" t="s">
        <v>134</v>
      </c>
      <c r="DK224" s="22" t="s">
        <v>142</v>
      </c>
      <c r="DL224" s="22" t="s">
        <v>142</v>
      </c>
    </row>
    <row r="225" spans="1:116" ht="28.5" customHeight="1" x14ac:dyDescent="0.3">
      <c r="A225" s="52"/>
      <c r="B225" s="17" t="s">
        <v>959</v>
      </c>
      <c r="C225" s="29" t="s">
        <v>1000</v>
      </c>
      <c r="D225" s="20" t="s">
        <v>1234</v>
      </c>
      <c r="E225" s="17">
        <v>94051190</v>
      </c>
      <c r="F225" s="17" t="s">
        <v>993</v>
      </c>
      <c r="G225" s="17" t="s">
        <v>1349</v>
      </c>
      <c r="H225" s="17" t="s">
        <v>1299</v>
      </c>
      <c r="I225" s="18">
        <f>+VLOOKUP(D225,'[2]2024 Pricelist 1st May'!$B$6:$F$248,5,0)</f>
        <v>1350</v>
      </c>
      <c r="J225" s="18" t="s">
        <v>1362</v>
      </c>
      <c r="K225" s="17"/>
      <c r="L225" s="17" t="s">
        <v>1104</v>
      </c>
      <c r="M225" s="17">
        <v>2019</v>
      </c>
      <c r="N225" s="19">
        <v>8015086004523</v>
      </c>
      <c r="O225" s="20" t="s">
        <v>977</v>
      </c>
      <c r="P225" s="20" t="s">
        <v>978</v>
      </c>
      <c r="Q225" s="20" t="s">
        <v>979</v>
      </c>
      <c r="R225" s="20" t="s">
        <v>980</v>
      </c>
      <c r="S225" s="20" t="s">
        <v>981</v>
      </c>
      <c r="T225" s="20" t="s">
        <v>982</v>
      </c>
      <c r="U225" s="20" t="s">
        <v>983</v>
      </c>
      <c r="V225" s="20" t="s">
        <v>984</v>
      </c>
      <c r="W225" s="20" t="s">
        <v>985</v>
      </c>
      <c r="X225" s="20" t="s">
        <v>986</v>
      </c>
      <c r="Y225" s="17" t="s">
        <v>987</v>
      </c>
      <c r="Z225" s="17" t="s">
        <v>133</v>
      </c>
      <c r="AA225" s="17" t="s">
        <v>134</v>
      </c>
      <c r="AB225" s="17" t="s">
        <v>187</v>
      </c>
      <c r="AC225" s="20" t="s">
        <v>1001</v>
      </c>
      <c r="AD225" s="17" t="s">
        <v>136</v>
      </c>
      <c r="AE225" s="17">
        <v>2</v>
      </c>
      <c r="AF225" s="17" t="s">
        <v>1002</v>
      </c>
      <c r="AG225" s="17" t="s">
        <v>998</v>
      </c>
      <c r="AH225" s="17" t="s">
        <v>1597</v>
      </c>
      <c r="AI225" s="17" t="s">
        <v>997</v>
      </c>
      <c r="AJ225" s="17" t="s">
        <v>992</v>
      </c>
      <c r="AK225" s="17" t="s">
        <v>1596</v>
      </c>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v>6.75</v>
      </c>
      <c r="CO225" s="17">
        <v>5.94</v>
      </c>
      <c r="CP225" s="22" t="s">
        <v>141</v>
      </c>
      <c r="CQ225" s="22" t="s">
        <v>134</v>
      </c>
      <c r="CR225" s="22" t="s">
        <v>141</v>
      </c>
      <c r="CS225" s="22" t="s">
        <v>134</v>
      </c>
      <c r="CT225" s="22" t="s">
        <v>141</v>
      </c>
      <c r="CU225" s="22" t="s">
        <v>134</v>
      </c>
      <c r="CV225" s="22" t="s">
        <v>142</v>
      </c>
      <c r="CW225" s="22" t="s">
        <v>141</v>
      </c>
      <c r="CX225" s="22" t="s">
        <v>141</v>
      </c>
      <c r="CY225" s="22" t="s">
        <v>134</v>
      </c>
      <c r="CZ225" s="22" t="s">
        <v>134</v>
      </c>
      <c r="DA225" s="22" t="str">
        <f t="shared" si="18"/>
        <v>F</v>
      </c>
      <c r="DB225" s="22" t="s">
        <v>143</v>
      </c>
      <c r="DC225" s="22" t="s">
        <v>141</v>
      </c>
      <c r="DD225" s="22" t="s">
        <v>141</v>
      </c>
      <c r="DE225" s="22" t="s">
        <v>141</v>
      </c>
      <c r="DF225" s="22" t="s">
        <v>141</v>
      </c>
      <c r="DG225" s="22" t="s">
        <v>134</v>
      </c>
      <c r="DH225" s="22" t="s">
        <v>141</v>
      </c>
      <c r="DI225" s="22" t="s">
        <v>141</v>
      </c>
      <c r="DJ225" s="22" t="s">
        <v>134</v>
      </c>
      <c r="DK225" s="22" t="s">
        <v>142</v>
      </c>
      <c r="DL225" s="22" t="s">
        <v>142</v>
      </c>
    </row>
    <row r="226" spans="1:116" ht="32.25" customHeight="1" x14ac:dyDescent="0.3">
      <c r="A226" s="52"/>
      <c r="B226" s="17" t="s">
        <v>959</v>
      </c>
      <c r="C226" s="29" t="s">
        <v>1000</v>
      </c>
      <c r="D226" s="20" t="s">
        <v>1235</v>
      </c>
      <c r="E226" s="17">
        <v>94051190</v>
      </c>
      <c r="F226" s="17" t="s">
        <v>994</v>
      </c>
      <c r="G226" s="17" t="s">
        <v>1350</v>
      </c>
      <c r="H226" s="17" t="s">
        <v>1299</v>
      </c>
      <c r="I226" s="18">
        <f>+VLOOKUP(D226,'[2]2024 Pricelist 1st May'!$B$6:$F$248,5,0)</f>
        <v>2350</v>
      </c>
      <c r="J226" s="18" t="s">
        <v>1362</v>
      </c>
      <c r="K226" s="17"/>
      <c r="L226" s="17" t="s">
        <v>1104</v>
      </c>
      <c r="M226" s="17">
        <v>2019</v>
      </c>
      <c r="N226" s="19">
        <v>8015086004455</v>
      </c>
      <c r="O226" s="20" t="s">
        <v>977</v>
      </c>
      <c r="P226" s="20" t="s">
        <v>978</v>
      </c>
      <c r="Q226" s="20" t="s">
        <v>979</v>
      </c>
      <c r="R226" s="20" t="s">
        <v>980</v>
      </c>
      <c r="S226" s="20" t="s">
        <v>981</v>
      </c>
      <c r="T226" s="20" t="s">
        <v>982</v>
      </c>
      <c r="U226" s="20" t="s">
        <v>983</v>
      </c>
      <c r="V226" s="20" t="s">
        <v>984</v>
      </c>
      <c r="W226" s="20" t="s">
        <v>985</v>
      </c>
      <c r="X226" s="20" t="s">
        <v>986</v>
      </c>
      <c r="Y226" s="17" t="s">
        <v>987</v>
      </c>
      <c r="Z226" s="17" t="s">
        <v>133</v>
      </c>
      <c r="AA226" s="17" t="s">
        <v>134</v>
      </c>
      <c r="AB226" s="17" t="s">
        <v>187</v>
      </c>
      <c r="AC226" s="20" t="s">
        <v>1001</v>
      </c>
      <c r="AD226" s="17" t="s">
        <v>136</v>
      </c>
      <c r="AE226" s="17">
        <v>2</v>
      </c>
      <c r="AF226" s="17" t="s">
        <v>1002</v>
      </c>
      <c r="AG226" s="17" t="s">
        <v>998</v>
      </c>
      <c r="AH226" s="17" t="s">
        <v>1597</v>
      </c>
      <c r="AI226" s="17" t="s">
        <v>997</v>
      </c>
      <c r="AJ226" s="17" t="s">
        <v>992</v>
      </c>
      <c r="AK226" s="17" t="s">
        <v>1596</v>
      </c>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v>6.75</v>
      </c>
      <c r="CO226" s="17">
        <v>5.94</v>
      </c>
      <c r="CP226" s="22" t="s">
        <v>141</v>
      </c>
      <c r="CQ226" s="22" t="s">
        <v>134</v>
      </c>
      <c r="CR226" s="22" t="s">
        <v>141</v>
      </c>
      <c r="CS226" s="22" t="s">
        <v>134</v>
      </c>
      <c r="CT226" s="22" t="s">
        <v>141</v>
      </c>
      <c r="CU226" s="22" t="s">
        <v>134</v>
      </c>
      <c r="CV226" s="22" t="s">
        <v>142</v>
      </c>
      <c r="CW226" s="22" t="s">
        <v>141</v>
      </c>
      <c r="CX226" s="22" t="s">
        <v>141</v>
      </c>
      <c r="CY226" s="22" t="s">
        <v>134</v>
      </c>
      <c r="CZ226" s="22" t="s">
        <v>134</v>
      </c>
      <c r="DA226" s="22" t="str">
        <f t="shared" si="18"/>
        <v>F</v>
      </c>
      <c r="DB226" s="22" t="s">
        <v>143</v>
      </c>
      <c r="DC226" s="22" t="s">
        <v>141</v>
      </c>
      <c r="DD226" s="22" t="s">
        <v>141</v>
      </c>
      <c r="DE226" s="22" t="s">
        <v>141</v>
      </c>
      <c r="DF226" s="22" t="s">
        <v>141</v>
      </c>
      <c r="DG226" s="22" t="s">
        <v>134</v>
      </c>
      <c r="DH226" s="22" t="s">
        <v>141</v>
      </c>
      <c r="DI226" s="22" t="s">
        <v>141</v>
      </c>
      <c r="DJ226" s="22" t="s">
        <v>134</v>
      </c>
      <c r="DK226" s="22" t="s">
        <v>142</v>
      </c>
      <c r="DL226" s="22" t="s">
        <v>142</v>
      </c>
    </row>
    <row r="227" spans="1:116" ht="32.25" customHeight="1" x14ac:dyDescent="0.3">
      <c r="A227" s="52"/>
      <c r="B227" s="17" t="s">
        <v>959</v>
      </c>
      <c r="C227" s="29" t="s">
        <v>1257</v>
      </c>
      <c r="D227" s="20" t="s">
        <v>1260</v>
      </c>
      <c r="E227" s="39"/>
      <c r="F227" s="39" t="s">
        <v>145</v>
      </c>
      <c r="G227" s="39" t="s">
        <v>1351</v>
      </c>
      <c r="H227" s="39" t="s">
        <v>1352</v>
      </c>
      <c r="I227" s="18">
        <f>+VLOOKUP(D227,'[2]2024 Pricelist 1st May'!$B$6:$F$248,5,0)</f>
        <v>160</v>
      </c>
      <c r="J227" s="18" t="s">
        <v>1362</v>
      </c>
      <c r="K227" s="17"/>
      <c r="L227" s="17" t="s">
        <v>1104</v>
      </c>
      <c r="M227" s="17">
        <v>2022</v>
      </c>
      <c r="N227" s="19" t="s">
        <v>1334</v>
      </c>
      <c r="O227" s="20"/>
      <c r="P227" s="20"/>
      <c r="Q227" s="20"/>
      <c r="R227" s="20"/>
      <c r="S227" s="20"/>
      <c r="T227" s="20"/>
      <c r="U227" s="20"/>
      <c r="V227" s="20"/>
      <c r="W227" s="20"/>
      <c r="X227" s="20"/>
      <c r="Y227" s="17"/>
      <c r="Z227" s="17"/>
      <c r="AA227" s="17"/>
      <c r="AB227" s="17"/>
      <c r="AC227" s="20"/>
      <c r="AD227" s="17" t="s">
        <v>1400</v>
      </c>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v>0.73</v>
      </c>
      <c r="CO227" s="17">
        <v>0.66</v>
      </c>
      <c r="CP227" s="22" t="s">
        <v>141</v>
      </c>
      <c r="CQ227" s="22" t="s">
        <v>134</v>
      </c>
      <c r="CR227" s="22" t="s">
        <v>141</v>
      </c>
      <c r="CS227" s="22" t="s">
        <v>134</v>
      </c>
      <c r="CT227" s="22" t="s">
        <v>141</v>
      </c>
      <c r="CU227" s="22" t="s">
        <v>134</v>
      </c>
      <c r="CV227" s="22" t="s">
        <v>142</v>
      </c>
      <c r="CW227" s="22" t="s">
        <v>141</v>
      </c>
      <c r="CX227" s="22" t="s">
        <v>141</v>
      </c>
      <c r="CY227" s="22" t="s">
        <v>134</v>
      </c>
      <c r="CZ227" s="22" t="s">
        <v>134</v>
      </c>
      <c r="DA227" s="22" t="s">
        <v>1410</v>
      </c>
      <c r="DB227" s="22" t="s">
        <v>143</v>
      </c>
      <c r="DC227" s="22" t="s">
        <v>141</v>
      </c>
      <c r="DD227" s="22" t="s">
        <v>141</v>
      </c>
      <c r="DE227" s="22" t="s">
        <v>141</v>
      </c>
      <c r="DF227" s="22" t="s">
        <v>141</v>
      </c>
      <c r="DG227" s="22" t="s">
        <v>134</v>
      </c>
      <c r="DH227" s="22" t="s">
        <v>141</v>
      </c>
      <c r="DI227" s="22" t="s">
        <v>141</v>
      </c>
      <c r="DJ227" s="22" t="s">
        <v>134</v>
      </c>
      <c r="DK227" s="22" t="s">
        <v>142</v>
      </c>
      <c r="DL227" s="22" t="s">
        <v>142</v>
      </c>
    </row>
    <row r="228" spans="1:116" ht="32.25" customHeight="1" x14ac:dyDescent="0.3">
      <c r="A228" s="52"/>
      <c r="B228" s="17" t="s">
        <v>959</v>
      </c>
      <c r="C228" s="29" t="s">
        <v>1258</v>
      </c>
      <c r="D228" s="20" t="s">
        <v>1264</v>
      </c>
      <c r="E228" s="39"/>
      <c r="F228" s="39" t="s">
        <v>145</v>
      </c>
      <c r="G228" s="39" t="s">
        <v>1351</v>
      </c>
      <c r="H228" s="39" t="s">
        <v>1298</v>
      </c>
      <c r="I228" s="18">
        <f>+VLOOKUP(D228,'[2]2024 Pricelist 1st May'!$B$6:$F$248,5,0)</f>
        <v>115</v>
      </c>
      <c r="J228" s="18" t="s">
        <v>1362</v>
      </c>
      <c r="K228" s="17"/>
      <c r="L228" s="17" t="s">
        <v>1104</v>
      </c>
      <c r="M228" s="17">
        <v>2022</v>
      </c>
      <c r="N228" s="19" t="s">
        <v>1332</v>
      </c>
      <c r="O228" s="20"/>
      <c r="P228" s="20"/>
      <c r="Q228" s="20"/>
      <c r="R228" s="20"/>
      <c r="S228" s="20"/>
      <c r="T228" s="20"/>
      <c r="U228" s="20"/>
      <c r="V228" s="20"/>
      <c r="W228" s="20"/>
      <c r="X228" s="20"/>
      <c r="Y228" s="20" t="s">
        <v>1303</v>
      </c>
      <c r="Z228" s="17"/>
      <c r="AA228" s="17"/>
      <c r="AB228" s="17"/>
      <c r="AC228" s="20"/>
      <c r="AD228" s="17" t="s">
        <v>1400</v>
      </c>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v>0.5</v>
      </c>
      <c r="CO228" s="17">
        <v>0.4</v>
      </c>
      <c r="CP228" s="22" t="s">
        <v>141</v>
      </c>
      <c r="CQ228" s="22" t="s">
        <v>134</v>
      </c>
      <c r="CR228" s="22" t="s">
        <v>141</v>
      </c>
      <c r="CS228" s="22" t="s">
        <v>134</v>
      </c>
      <c r="CT228" s="22" t="s">
        <v>141</v>
      </c>
      <c r="CU228" s="22" t="s">
        <v>134</v>
      </c>
      <c r="CV228" s="22" t="s">
        <v>142</v>
      </c>
      <c r="CW228" s="22" t="s">
        <v>141</v>
      </c>
      <c r="CX228" s="22" t="s">
        <v>141</v>
      </c>
      <c r="CY228" s="22" t="s">
        <v>134</v>
      </c>
      <c r="CZ228" s="22" t="s">
        <v>134</v>
      </c>
      <c r="DA228" s="22" t="s">
        <v>1410</v>
      </c>
      <c r="DB228" s="22" t="s">
        <v>143</v>
      </c>
      <c r="DC228" s="22" t="s">
        <v>141</v>
      </c>
      <c r="DD228" s="22" t="s">
        <v>141</v>
      </c>
      <c r="DE228" s="22" t="s">
        <v>141</v>
      </c>
      <c r="DF228" s="22" t="s">
        <v>141</v>
      </c>
      <c r="DG228" s="22" t="s">
        <v>134</v>
      </c>
      <c r="DH228" s="22" t="s">
        <v>141</v>
      </c>
      <c r="DI228" s="22" t="s">
        <v>141</v>
      </c>
      <c r="DJ228" s="22" t="s">
        <v>134</v>
      </c>
      <c r="DK228" s="22" t="s">
        <v>142</v>
      </c>
      <c r="DL228" s="22" t="s">
        <v>142</v>
      </c>
    </row>
    <row r="229" spans="1:116" ht="32.25" customHeight="1" x14ac:dyDescent="0.3">
      <c r="A229" s="53"/>
      <c r="B229" s="17" t="s">
        <v>959</v>
      </c>
      <c r="C229" s="29" t="s">
        <v>1259</v>
      </c>
      <c r="D229" s="20" t="s">
        <v>1261</v>
      </c>
      <c r="E229" s="39"/>
      <c r="F229" s="39" t="s">
        <v>121</v>
      </c>
      <c r="G229" s="39"/>
      <c r="H229" s="39" t="s">
        <v>1353</v>
      </c>
      <c r="I229" s="18">
        <f>+VLOOKUP(D229,'[2]2024 Pricelist 1st May'!$B$6:$F$248,5,0)</f>
        <v>105</v>
      </c>
      <c r="J229" s="18" t="s">
        <v>1362</v>
      </c>
      <c r="K229" s="17"/>
      <c r="L229" s="17" t="s">
        <v>1104</v>
      </c>
      <c r="M229" s="17">
        <v>2022</v>
      </c>
      <c r="N229" s="19">
        <v>8015086013020</v>
      </c>
      <c r="O229" s="20"/>
      <c r="P229" s="20"/>
      <c r="Q229" s="20"/>
      <c r="R229" s="20"/>
      <c r="S229" s="20"/>
      <c r="T229" s="20"/>
      <c r="U229" s="20"/>
      <c r="V229" s="20"/>
      <c r="W229" s="20"/>
      <c r="X229" s="20"/>
      <c r="Y229" s="17"/>
      <c r="Z229" s="17"/>
      <c r="AA229" s="17"/>
      <c r="AB229" s="17"/>
      <c r="AC229" s="20"/>
      <c r="AD229" s="17" t="s">
        <v>1400</v>
      </c>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v>0.32</v>
      </c>
      <c r="CO229" s="17">
        <v>0.12</v>
      </c>
      <c r="CP229" s="22" t="s">
        <v>141</v>
      </c>
      <c r="CQ229" s="22" t="s">
        <v>134</v>
      </c>
      <c r="CR229" s="22" t="s">
        <v>141</v>
      </c>
      <c r="CS229" s="22" t="s">
        <v>134</v>
      </c>
      <c r="CT229" s="22" t="s">
        <v>141</v>
      </c>
      <c r="CU229" s="22" t="s">
        <v>134</v>
      </c>
      <c r="CV229" s="22" t="s">
        <v>142</v>
      </c>
      <c r="CW229" s="22" t="s">
        <v>141</v>
      </c>
      <c r="CX229" s="22" t="s">
        <v>141</v>
      </c>
      <c r="CY229" s="22" t="s">
        <v>134</v>
      </c>
      <c r="CZ229" s="22" t="s">
        <v>134</v>
      </c>
      <c r="DA229" s="22" t="s">
        <v>1410</v>
      </c>
      <c r="DB229" s="22" t="s">
        <v>143</v>
      </c>
      <c r="DC229" s="22" t="s">
        <v>141</v>
      </c>
      <c r="DD229" s="22" t="s">
        <v>141</v>
      </c>
      <c r="DE229" s="22" t="s">
        <v>141</v>
      </c>
      <c r="DF229" s="22" t="s">
        <v>141</v>
      </c>
      <c r="DG229" s="22" t="s">
        <v>134</v>
      </c>
      <c r="DH229" s="22" t="s">
        <v>141</v>
      </c>
      <c r="DI229" s="22" t="s">
        <v>141</v>
      </c>
      <c r="DJ229" s="22" t="s">
        <v>134</v>
      </c>
      <c r="DK229" s="22" t="s">
        <v>142</v>
      </c>
      <c r="DL229" s="22" t="s">
        <v>142</v>
      </c>
    </row>
    <row r="230" spans="1:116" ht="38.25" customHeight="1" x14ac:dyDescent="0.3">
      <c r="A230" s="51"/>
      <c r="B230" s="17" t="s">
        <v>959</v>
      </c>
      <c r="C230" s="29" t="s">
        <v>1003</v>
      </c>
      <c r="D230" s="17" t="s">
        <v>1004</v>
      </c>
      <c r="E230" s="17">
        <v>94051190</v>
      </c>
      <c r="F230" s="17" t="s">
        <v>121</v>
      </c>
      <c r="G230" s="17" t="s">
        <v>1005</v>
      </c>
      <c r="H230" s="17" t="s">
        <v>1006</v>
      </c>
      <c r="I230" s="18">
        <f>+VLOOKUP(D230,'[2]2024 Pricelist 1st May'!$B$6:$F$248,5,0)</f>
        <v>285</v>
      </c>
      <c r="J230" s="18" t="s">
        <v>1412</v>
      </c>
      <c r="K230" s="17"/>
      <c r="L230" s="17" t="s">
        <v>1007</v>
      </c>
      <c r="M230" s="17">
        <v>2011</v>
      </c>
      <c r="N230" s="19">
        <v>8015086010197</v>
      </c>
      <c r="O230" s="20" t="s">
        <v>1008</v>
      </c>
      <c r="P230" s="20" t="s">
        <v>1009</v>
      </c>
      <c r="Q230" s="20" t="s">
        <v>1010</v>
      </c>
      <c r="R230" s="20" t="s">
        <v>1011</v>
      </c>
      <c r="S230" s="20" t="s">
        <v>1012</v>
      </c>
      <c r="T230" s="20" t="s">
        <v>1013</v>
      </c>
      <c r="U230" s="20" t="s">
        <v>1014</v>
      </c>
      <c r="V230" s="20" t="s">
        <v>1015</v>
      </c>
      <c r="W230" s="20" t="s">
        <v>1016</v>
      </c>
      <c r="X230" s="20" t="s">
        <v>1017</v>
      </c>
      <c r="Y230" s="17" t="s">
        <v>1018</v>
      </c>
      <c r="Z230" s="17" t="s">
        <v>133</v>
      </c>
      <c r="AA230" s="17" t="s">
        <v>134</v>
      </c>
      <c r="AB230" s="21" t="s">
        <v>135</v>
      </c>
      <c r="AC230" s="20" t="s">
        <v>1019</v>
      </c>
      <c r="AD230" s="17" t="s">
        <v>136</v>
      </c>
      <c r="AE230" s="17">
        <v>1</v>
      </c>
      <c r="AF230" s="17" t="s">
        <v>1020</v>
      </c>
      <c r="AG230" s="17" t="s">
        <v>1021</v>
      </c>
      <c r="AH230" s="17" t="s">
        <v>1598</v>
      </c>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v>1.42</v>
      </c>
      <c r="CO230" s="17">
        <v>1.18</v>
      </c>
      <c r="CP230" s="22" t="s">
        <v>141</v>
      </c>
      <c r="CQ230" s="22" t="s">
        <v>134</v>
      </c>
      <c r="CR230" s="22" t="s">
        <v>141</v>
      </c>
      <c r="CS230" s="22" t="s">
        <v>141</v>
      </c>
      <c r="CT230" s="22" t="s">
        <v>141</v>
      </c>
      <c r="CU230" s="22" t="s">
        <v>134</v>
      </c>
      <c r="CV230" s="22" t="s">
        <v>142</v>
      </c>
      <c r="CW230" s="22" t="s">
        <v>141</v>
      </c>
      <c r="CX230" s="22" t="s">
        <v>141</v>
      </c>
      <c r="CY230" s="22" t="s">
        <v>134</v>
      </c>
      <c r="CZ230" s="22" t="s">
        <v>134</v>
      </c>
      <c r="DA230" s="22" t="str">
        <f t="shared" si="18"/>
        <v>-</v>
      </c>
      <c r="DB230" s="22" t="s">
        <v>143</v>
      </c>
      <c r="DC230" s="22" t="s">
        <v>141</v>
      </c>
      <c r="DD230" s="22" t="s">
        <v>141</v>
      </c>
      <c r="DE230" s="22" t="s">
        <v>141</v>
      </c>
      <c r="DF230" s="22" t="s">
        <v>141</v>
      </c>
      <c r="DG230" s="22" t="s">
        <v>134</v>
      </c>
      <c r="DH230" s="22" t="s">
        <v>141</v>
      </c>
      <c r="DI230" s="22" t="s">
        <v>141</v>
      </c>
      <c r="DJ230" s="22" t="s">
        <v>134</v>
      </c>
      <c r="DK230" s="22" t="s">
        <v>142</v>
      </c>
      <c r="DL230" s="22" t="s">
        <v>142</v>
      </c>
    </row>
    <row r="231" spans="1:116" ht="38.25" customHeight="1" x14ac:dyDescent="0.3">
      <c r="A231" s="53"/>
      <c r="B231" s="17" t="s">
        <v>959</v>
      </c>
      <c r="C231" s="29" t="s">
        <v>1003</v>
      </c>
      <c r="D231" s="17" t="s">
        <v>1022</v>
      </c>
      <c r="E231" s="17">
        <v>94051190</v>
      </c>
      <c r="F231" s="17" t="s">
        <v>1023</v>
      </c>
      <c r="G231" s="17" t="s">
        <v>1023</v>
      </c>
      <c r="H231" s="17" t="s">
        <v>1006</v>
      </c>
      <c r="I231" s="18">
        <f>+VLOOKUP(D231,'[2]2024 Pricelist 1st May'!$B$6:$F$248,5,0)</f>
        <v>340</v>
      </c>
      <c r="J231" s="18" t="s">
        <v>1412</v>
      </c>
      <c r="K231" s="17"/>
      <c r="L231" s="17" t="s">
        <v>1007</v>
      </c>
      <c r="M231" s="17">
        <v>2011</v>
      </c>
      <c r="N231" s="19">
        <v>8015086010203</v>
      </c>
      <c r="O231" s="20" t="s">
        <v>1008</v>
      </c>
      <c r="P231" s="20" t="s">
        <v>1009</v>
      </c>
      <c r="Q231" s="20" t="s">
        <v>1010</v>
      </c>
      <c r="R231" s="20" t="s">
        <v>1011</v>
      </c>
      <c r="S231" s="20" t="s">
        <v>1012</v>
      </c>
      <c r="T231" s="20" t="s">
        <v>1013</v>
      </c>
      <c r="U231" s="20" t="s">
        <v>1014</v>
      </c>
      <c r="V231" s="20" t="s">
        <v>1015</v>
      </c>
      <c r="W231" s="20" t="s">
        <v>1016</v>
      </c>
      <c r="X231" s="20" t="s">
        <v>1017</v>
      </c>
      <c r="Y231" s="17" t="s">
        <v>1018</v>
      </c>
      <c r="Z231" s="17" t="s">
        <v>133</v>
      </c>
      <c r="AA231" s="17" t="s">
        <v>134</v>
      </c>
      <c r="AB231" s="21" t="s">
        <v>135</v>
      </c>
      <c r="AC231" s="20" t="s">
        <v>1019</v>
      </c>
      <c r="AD231" s="17" t="s">
        <v>136</v>
      </c>
      <c r="AE231" s="17">
        <v>1</v>
      </c>
      <c r="AF231" s="17" t="s">
        <v>1020</v>
      </c>
      <c r="AG231" s="17" t="s">
        <v>1021</v>
      </c>
      <c r="AH231" s="17" t="s">
        <v>1598</v>
      </c>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v>1.42</v>
      </c>
      <c r="CO231" s="17">
        <v>1.18</v>
      </c>
      <c r="CP231" s="22" t="s">
        <v>141</v>
      </c>
      <c r="CQ231" s="22" t="s">
        <v>134</v>
      </c>
      <c r="CR231" s="22" t="s">
        <v>141</v>
      </c>
      <c r="CS231" s="22" t="s">
        <v>141</v>
      </c>
      <c r="CT231" s="22" t="s">
        <v>141</v>
      </c>
      <c r="CU231" s="22" t="s">
        <v>134</v>
      </c>
      <c r="CV231" s="22" t="s">
        <v>142</v>
      </c>
      <c r="CW231" s="22" t="s">
        <v>141</v>
      </c>
      <c r="CX231" s="22" t="s">
        <v>141</v>
      </c>
      <c r="CY231" s="22" t="s">
        <v>134</v>
      </c>
      <c r="CZ231" s="22" t="s">
        <v>134</v>
      </c>
      <c r="DA231" s="22" t="str">
        <f t="shared" ref="DA231:DA237" si="20">+AB231</f>
        <v>-</v>
      </c>
      <c r="DB231" s="22" t="s">
        <v>143</v>
      </c>
      <c r="DC231" s="22" t="s">
        <v>141</v>
      </c>
      <c r="DD231" s="22" t="s">
        <v>141</v>
      </c>
      <c r="DE231" s="22" t="s">
        <v>141</v>
      </c>
      <c r="DF231" s="22" t="s">
        <v>141</v>
      </c>
      <c r="DG231" s="22" t="s">
        <v>134</v>
      </c>
      <c r="DH231" s="22" t="s">
        <v>141</v>
      </c>
      <c r="DI231" s="22" t="s">
        <v>141</v>
      </c>
      <c r="DJ231" s="22" t="s">
        <v>134</v>
      </c>
      <c r="DK231" s="22" t="s">
        <v>142</v>
      </c>
      <c r="DL231" s="22" t="s">
        <v>142</v>
      </c>
    </row>
    <row r="232" spans="1:116" ht="32.25" customHeight="1" x14ac:dyDescent="0.3">
      <c r="A232" s="51"/>
      <c r="B232" s="17" t="s">
        <v>959</v>
      </c>
      <c r="C232" s="29" t="s">
        <v>1024</v>
      </c>
      <c r="D232" s="17" t="s">
        <v>1025</v>
      </c>
      <c r="E232" s="17">
        <v>94051190</v>
      </c>
      <c r="F232" s="17" t="s">
        <v>145</v>
      </c>
      <c r="G232" s="17" t="str">
        <f>+VLOOKUP(D232,[1]EU!$C$3:$L$233,10,0)</f>
        <v>Transparent / Black</v>
      </c>
      <c r="H232" s="17" t="str">
        <f>+VLOOKUP(D232,[1]EU!$C$3:$M$233,11,0)</f>
        <v>glass + aluminium</v>
      </c>
      <c r="I232" s="18">
        <f>+VLOOKUP(D232,'[2]2024 Pricelist 1st May'!$B$6:$F$248,5,0)</f>
        <v>310</v>
      </c>
      <c r="J232" s="18" t="s">
        <v>1362</v>
      </c>
      <c r="K232" s="17"/>
      <c r="L232" s="17" t="str">
        <f>+VLOOKUP(D232,[1]EU!$C$3:$F$233,4,0)</f>
        <v>Alberto Saggia &amp; Valerio Sommella</v>
      </c>
      <c r="M232" s="17">
        <v>2020</v>
      </c>
      <c r="N232" s="19">
        <v>8015086007517</v>
      </c>
      <c r="O232" s="20" t="s">
        <v>1026</v>
      </c>
      <c r="P232" s="20" t="s">
        <v>1027</v>
      </c>
      <c r="Q232" s="20" t="s">
        <v>1028</v>
      </c>
      <c r="R232" s="20" t="s">
        <v>1029</v>
      </c>
      <c r="S232" s="20" t="s">
        <v>1030</v>
      </c>
      <c r="T232" s="20" t="s">
        <v>1031</v>
      </c>
      <c r="U232" s="20" t="s">
        <v>1032</v>
      </c>
      <c r="V232" s="20" t="s">
        <v>1033</v>
      </c>
      <c r="W232" s="20" t="s">
        <v>1034</v>
      </c>
      <c r="X232" s="20" t="s">
        <v>1035</v>
      </c>
      <c r="Y232" s="17" t="s">
        <v>1036</v>
      </c>
      <c r="Z232" s="17" t="s">
        <v>133</v>
      </c>
      <c r="AA232" s="17" t="s">
        <v>718</v>
      </c>
      <c r="AB232" s="17" t="s">
        <v>187</v>
      </c>
      <c r="AC232" s="20" t="s">
        <v>1037</v>
      </c>
      <c r="AD232" s="17" t="s">
        <v>136</v>
      </c>
      <c r="AE232" s="17">
        <v>2</v>
      </c>
      <c r="AF232" s="17" t="s">
        <v>1038</v>
      </c>
      <c r="AG232" s="17" t="s">
        <v>1039</v>
      </c>
      <c r="AH232" s="17" t="s">
        <v>1599</v>
      </c>
      <c r="AI232" s="17" t="s">
        <v>1040</v>
      </c>
      <c r="AJ232" s="17" t="s">
        <v>1041</v>
      </c>
      <c r="AK232" s="17" t="s">
        <v>1600</v>
      </c>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v>2</v>
      </c>
      <c r="CO232" s="17">
        <v>1.36</v>
      </c>
      <c r="CP232" s="22" t="s">
        <v>141</v>
      </c>
      <c r="CQ232" s="22" t="s">
        <v>134</v>
      </c>
      <c r="CR232" s="22" t="s">
        <v>141</v>
      </c>
      <c r="CS232" s="22" t="s">
        <v>141</v>
      </c>
      <c r="CT232" s="22" t="s">
        <v>141</v>
      </c>
      <c r="CU232" s="22" t="s">
        <v>134</v>
      </c>
      <c r="CV232" s="22" t="s">
        <v>142</v>
      </c>
      <c r="CW232" s="22" t="s">
        <v>141</v>
      </c>
      <c r="CX232" s="22" t="s">
        <v>141</v>
      </c>
      <c r="CY232" s="22" t="s">
        <v>134</v>
      </c>
      <c r="CZ232" s="22" t="s">
        <v>134</v>
      </c>
      <c r="DA232" s="22" t="str">
        <f t="shared" si="20"/>
        <v>F</v>
      </c>
      <c r="DB232" s="22" t="s">
        <v>143</v>
      </c>
      <c r="DC232" s="22" t="s">
        <v>141</v>
      </c>
      <c r="DD232" s="22" t="s">
        <v>141</v>
      </c>
      <c r="DE232" s="22" t="s">
        <v>141</v>
      </c>
      <c r="DF232" s="22" t="s">
        <v>141</v>
      </c>
      <c r="DG232" s="22" t="s">
        <v>134</v>
      </c>
      <c r="DH232" s="22" t="s">
        <v>141</v>
      </c>
      <c r="DI232" s="22" t="s">
        <v>141</v>
      </c>
      <c r="DJ232" s="22" t="s">
        <v>134</v>
      </c>
      <c r="DK232" s="22" t="s">
        <v>142</v>
      </c>
      <c r="DL232" s="22" t="s">
        <v>142</v>
      </c>
    </row>
    <row r="233" spans="1:116" ht="32.25" customHeight="1" x14ac:dyDescent="0.3">
      <c r="A233" s="53"/>
      <c r="B233" s="17" t="s">
        <v>959</v>
      </c>
      <c r="C233" s="29" t="s">
        <v>1024</v>
      </c>
      <c r="D233" s="17" t="s">
        <v>1042</v>
      </c>
      <c r="E233" s="17">
        <v>94051190</v>
      </c>
      <c r="F233" s="17" t="s">
        <v>192</v>
      </c>
      <c r="G233" s="17" t="str">
        <f>+VLOOKUP(D233,[1]EU!$C$3:$L$233,10,0)</f>
        <v>Transparent / Brass</v>
      </c>
      <c r="H233" s="17" t="str">
        <f>+VLOOKUP(D233,[1]EU!$C$3:$M$233,11,0)</f>
        <v>glass + aluminium</v>
      </c>
      <c r="I233" s="18">
        <f>+VLOOKUP(D233,'[2]2024 Pricelist 1st May'!$B$6:$F$248,5,0)</f>
        <v>310</v>
      </c>
      <c r="J233" s="18" t="s">
        <v>1362</v>
      </c>
      <c r="K233" s="17"/>
      <c r="L233" s="17" t="str">
        <f>+VLOOKUP(D233,[1]EU!$C$3:$F$233,4,0)</f>
        <v>Alberto Saggia &amp; Valerio Sommella</v>
      </c>
      <c r="M233" s="17">
        <v>2020</v>
      </c>
      <c r="N233" s="19">
        <v>8015086007500</v>
      </c>
      <c r="O233" s="20" t="s">
        <v>1026</v>
      </c>
      <c r="P233" s="20" t="s">
        <v>1027</v>
      </c>
      <c r="Q233" s="20" t="s">
        <v>1028</v>
      </c>
      <c r="R233" s="20" t="s">
        <v>1029</v>
      </c>
      <c r="S233" s="20" t="s">
        <v>1030</v>
      </c>
      <c r="T233" s="20" t="s">
        <v>1031</v>
      </c>
      <c r="U233" s="20" t="s">
        <v>1032</v>
      </c>
      <c r="V233" s="20" t="s">
        <v>1033</v>
      </c>
      <c r="W233" s="20" t="s">
        <v>1034</v>
      </c>
      <c r="X233" s="20" t="s">
        <v>1035</v>
      </c>
      <c r="Y233" s="17" t="s">
        <v>1036</v>
      </c>
      <c r="Z233" s="17" t="s">
        <v>133</v>
      </c>
      <c r="AA233" s="17" t="s">
        <v>718</v>
      </c>
      <c r="AB233" s="17" t="s">
        <v>187</v>
      </c>
      <c r="AC233" s="20" t="s">
        <v>1037</v>
      </c>
      <c r="AD233" s="17" t="s">
        <v>136</v>
      </c>
      <c r="AE233" s="17">
        <v>2</v>
      </c>
      <c r="AF233" s="17" t="s">
        <v>1038</v>
      </c>
      <c r="AG233" s="17" t="s">
        <v>1039</v>
      </c>
      <c r="AH233" s="17" t="s">
        <v>1599</v>
      </c>
      <c r="AI233" s="17" t="s">
        <v>1040</v>
      </c>
      <c r="AJ233" s="17" t="s">
        <v>1041</v>
      </c>
      <c r="AK233" s="17" t="s">
        <v>1600</v>
      </c>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v>2</v>
      </c>
      <c r="CO233" s="17">
        <v>1.36</v>
      </c>
      <c r="CP233" s="22" t="s">
        <v>141</v>
      </c>
      <c r="CQ233" s="22" t="s">
        <v>134</v>
      </c>
      <c r="CR233" s="22" t="s">
        <v>141</v>
      </c>
      <c r="CS233" s="22" t="s">
        <v>141</v>
      </c>
      <c r="CT233" s="22" t="s">
        <v>141</v>
      </c>
      <c r="CU233" s="22" t="s">
        <v>134</v>
      </c>
      <c r="CV233" s="22" t="s">
        <v>142</v>
      </c>
      <c r="CW233" s="22" t="s">
        <v>141</v>
      </c>
      <c r="CX233" s="22" t="s">
        <v>141</v>
      </c>
      <c r="CY233" s="22" t="s">
        <v>134</v>
      </c>
      <c r="CZ233" s="22" t="s">
        <v>134</v>
      </c>
      <c r="DA233" s="22" t="str">
        <f t="shared" si="20"/>
        <v>F</v>
      </c>
      <c r="DB233" s="22" t="s">
        <v>143</v>
      </c>
      <c r="DC233" s="22" t="s">
        <v>141</v>
      </c>
      <c r="DD233" s="22" t="s">
        <v>141</v>
      </c>
      <c r="DE233" s="22" t="s">
        <v>141</v>
      </c>
      <c r="DF233" s="22" t="s">
        <v>141</v>
      </c>
      <c r="DG233" s="22" t="s">
        <v>134</v>
      </c>
      <c r="DH233" s="22" t="s">
        <v>141</v>
      </c>
      <c r="DI233" s="22" t="s">
        <v>141</v>
      </c>
      <c r="DJ233" s="22" t="s">
        <v>134</v>
      </c>
      <c r="DK233" s="22" t="s">
        <v>142</v>
      </c>
      <c r="DL233" s="22" t="s">
        <v>142</v>
      </c>
    </row>
    <row r="234" spans="1:116" ht="39.75" customHeight="1" x14ac:dyDescent="0.3">
      <c r="A234" s="51"/>
      <c r="B234" s="17" t="s">
        <v>959</v>
      </c>
      <c r="C234" s="29" t="s">
        <v>1043</v>
      </c>
      <c r="D234" s="17" t="s">
        <v>1044</v>
      </c>
      <c r="E234" s="17">
        <v>94051190</v>
      </c>
      <c r="F234" s="17" t="s">
        <v>121</v>
      </c>
      <c r="G234" s="17" t="str">
        <f>+VLOOKUP(D234,[1]EU!$C$3:$L$233,10,0)</f>
        <v>Acid etched glass + painted metal</v>
      </c>
      <c r="H234" s="17" t="str">
        <f>+VLOOKUP(D234,[1]EU!$C$3:$M$233,11,0)</f>
        <v>glass + metal</v>
      </c>
      <c r="I234" s="18">
        <f>+VLOOKUP(D234,'[2]2024 Pricelist 1st May'!$B$6:$F$248,5,0)</f>
        <v>350</v>
      </c>
      <c r="J234" s="18" t="s">
        <v>1359</v>
      </c>
      <c r="K234" s="17"/>
      <c r="L234" s="17" t="str">
        <f>+VLOOKUP(D234,[1]EU!$C$3:$F$233,4,0)</f>
        <v>Patricia Urquiola</v>
      </c>
      <c r="M234" s="17">
        <f>+VLOOKUP(D234,[1]EU!$C$3:$G$233,5,0)</f>
        <v>2000</v>
      </c>
      <c r="N234" s="19">
        <v>8015086001904</v>
      </c>
      <c r="O234" s="20" t="s">
        <v>1045</v>
      </c>
      <c r="P234" s="20" t="s">
        <v>1046</v>
      </c>
      <c r="Q234" s="20" t="s">
        <v>1047</v>
      </c>
      <c r="R234" s="20" t="s">
        <v>1048</v>
      </c>
      <c r="S234" s="20" t="s">
        <v>1049</v>
      </c>
      <c r="T234" s="20" t="s">
        <v>1050</v>
      </c>
      <c r="U234" s="20" t="s">
        <v>1051</v>
      </c>
      <c r="V234" s="20" t="s">
        <v>1052</v>
      </c>
      <c r="W234" s="20" t="s">
        <v>1053</v>
      </c>
      <c r="X234" s="20" t="s">
        <v>1054</v>
      </c>
      <c r="Y234" s="17" t="s">
        <v>1055</v>
      </c>
      <c r="Z234" s="17" t="s">
        <v>133</v>
      </c>
      <c r="AA234" s="17" t="s">
        <v>134</v>
      </c>
      <c r="AB234" s="21" t="s">
        <v>135</v>
      </c>
      <c r="AC234" s="20" t="s">
        <v>1056</v>
      </c>
      <c r="AD234" s="17" t="s">
        <v>578</v>
      </c>
      <c r="AE234" s="17">
        <v>1</v>
      </c>
      <c r="AF234" s="17" t="s">
        <v>1057</v>
      </c>
      <c r="AG234" s="17" t="s">
        <v>1058</v>
      </c>
      <c r="AH234" s="17" t="s">
        <v>1601</v>
      </c>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v>2.06</v>
      </c>
      <c r="CO234" s="17">
        <v>1.54</v>
      </c>
      <c r="CP234" s="22" t="s">
        <v>141</v>
      </c>
      <c r="CQ234" s="22" t="s">
        <v>134</v>
      </c>
      <c r="CR234" s="22" t="s">
        <v>141</v>
      </c>
      <c r="CS234" s="22" t="s">
        <v>141</v>
      </c>
      <c r="CT234" s="22" t="s">
        <v>141</v>
      </c>
      <c r="CU234" s="22" t="s">
        <v>134</v>
      </c>
      <c r="CV234" s="22" t="s">
        <v>142</v>
      </c>
      <c r="CW234" s="22" t="s">
        <v>141</v>
      </c>
      <c r="CX234" s="22" t="s">
        <v>141</v>
      </c>
      <c r="CY234" s="22" t="s">
        <v>134</v>
      </c>
      <c r="CZ234" s="22" t="s">
        <v>134</v>
      </c>
      <c r="DA234" s="22" t="str">
        <f t="shared" si="20"/>
        <v>-</v>
      </c>
      <c r="DB234" s="22" t="s">
        <v>143</v>
      </c>
      <c r="DC234" s="22" t="s">
        <v>141</v>
      </c>
      <c r="DD234" s="22" t="s">
        <v>141</v>
      </c>
      <c r="DE234" s="22" t="s">
        <v>141</v>
      </c>
      <c r="DF234" s="22" t="s">
        <v>141</v>
      </c>
      <c r="DG234" s="22" t="s">
        <v>134</v>
      </c>
      <c r="DH234" s="22" t="s">
        <v>141</v>
      </c>
      <c r="DI234" s="22" t="s">
        <v>141</v>
      </c>
      <c r="DJ234" s="22" t="s">
        <v>134</v>
      </c>
      <c r="DK234" s="22" t="s">
        <v>142</v>
      </c>
      <c r="DL234" s="22" t="s">
        <v>142</v>
      </c>
    </row>
    <row r="235" spans="1:116" ht="39.75" customHeight="1" x14ac:dyDescent="0.3">
      <c r="A235" s="53"/>
      <c r="B235" s="17" t="s">
        <v>959</v>
      </c>
      <c r="C235" s="29" t="s">
        <v>1043</v>
      </c>
      <c r="D235" s="17" t="s">
        <v>1059</v>
      </c>
      <c r="E235" s="17">
        <v>94051190</v>
      </c>
      <c r="F235" s="17" t="s">
        <v>638</v>
      </c>
      <c r="G235" s="17" t="s">
        <v>1060</v>
      </c>
      <c r="H235" s="17" t="s">
        <v>1061</v>
      </c>
      <c r="I235" s="18">
        <f>+VLOOKUP(D235,'[2]2024 Pricelist 1st May'!$B$6:$F$248,5,0)</f>
        <v>350</v>
      </c>
      <c r="J235" s="18" t="s">
        <v>1359</v>
      </c>
      <c r="K235" s="17"/>
      <c r="L235" s="17" t="s">
        <v>1062</v>
      </c>
      <c r="M235" s="17">
        <v>2021</v>
      </c>
      <c r="N235" s="19">
        <v>8015086008798</v>
      </c>
      <c r="O235" s="20" t="s">
        <v>1045</v>
      </c>
      <c r="P235" s="20" t="s">
        <v>1046</v>
      </c>
      <c r="Q235" s="20" t="s">
        <v>1047</v>
      </c>
      <c r="R235" s="20" t="s">
        <v>1048</v>
      </c>
      <c r="S235" s="20" t="s">
        <v>1049</v>
      </c>
      <c r="T235" s="20" t="s">
        <v>1050</v>
      </c>
      <c r="U235" s="20" t="s">
        <v>1051</v>
      </c>
      <c r="V235" s="20" t="s">
        <v>1052</v>
      </c>
      <c r="W235" s="20" t="s">
        <v>1053</v>
      </c>
      <c r="X235" s="20" t="s">
        <v>1054</v>
      </c>
      <c r="Y235" s="17" t="s">
        <v>1055</v>
      </c>
      <c r="Z235" s="17" t="s">
        <v>133</v>
      </c>
      <c r="AA235" s="17" t="s">
        <v>134</v>
      </c>
      <c r="AB235" s="21" t="s">
        <v>135</v>
      </c>
      <c r="AC235" s="20" t="s">
        <v>1056</v>
      </c>
      <c r="AD235" s="17" t="s">
        <v>578</v>
      </c>
      <c r="AE235" s="17">
        <v>1</v>
      </c>
      <c r="AF235" s="17" t="s">
        <v>1057</v>
      </c>
      <c r="AG235" s="17" t="s">
        <v>1058</v>
      </c>
      <c r="AH235" s="17" t="s">
        <v>1601</v>
      </c>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v>2.06</v>
      </c>
      <c r="CO235" s="17">
        <v>1.54</v>
      </c>
      <c r="CP235" s="22" t="s">
        <v>141</v>
      </c>
      <c r="CQ235" s="22" t="s">
        <v>134</v>
      </c>
      <c r="CR235" s="22" t="s">
        <v>141</v>
      </c>
      <c r="CS235" s="22" t="s">
        <v>141</v>
      </c>
      <c r="CT235" s="22" t="s">
        <v>141</v>
      </c>
      <c r="CU235" s="22" t="s">
        <v>134</v>
      </c>
      <c r="CV235" s="22" t="s">
        <v>142</v>
      </c>
      <c r="CW235" s="22" t="s">
        <v>141</v>
      </c>
      <c r="CX235" s="22" t="s">
        <v>141</v>
      </c>
      <c r="CY235" s="22" t="s">
        <v>134</v>
      </c>
      <c r="CZ235" s="22" t="s">
        <v>134</v>
      </c>
      <c r="DA235" s="22" t="str">
        <f t="shared" si="20"/>
        <v>-</v>
      </c>
      <c r="DB235" s="22" t="s">
        <v>143</v>
      </c>
      <c r="DC235" s="22" t="s">
        <v>141</v>
      </c>
      <c r="DD235" s="22" t="s">
        <v>141</v>
      </c>
      <c r="DE235" s="22" t="s">
        <v>141</v>
      </c>
      <c r="DF235" s="22" t="s">
        <v>141</v>
      </c>
      <c r="DG235" s="22" t="s">
        <v>134</v>
      </c>
      <c r="DH235" s="22" t="s">
        <v>141</v>
      </c>
      <c r="DI235" s="22" t="s">
        <v>141</v>
      </c>
      <c r="DJ235" s="22" t="s">
        <v>134</v>
      </c>
      <c r="DK235" s="22" t="s">
        <v>142</v>
      </c>
      <c r="DL235" s="22" t="s">
        <v>142</v>
      </c>
    </row>
    <row r="236" spans="1:116" ht="73.5" customHeight="1" x14ac:dyDescent="0.3">
      <c r="A236" s="17"/>
      <c r="B236" s="17" t="s">
        <v>959</v>
      </c>
      <c r="C236" s="29" t="s">
        <v>1063</v>
      </c>
      <c r="D236" s="17" t="s">
        <v>1064</v>
      </c>
      <c r="E236" s="17">
        <v>94051190</v>
      </c>
      <c r="F236" s="17" t="s">
        <v>121</v>
      </c>
      <c r="G236" s="17" t="str">
        <f>+VLOOKUP(D236,[1]EU!$C$3:$L$233,10,0)</f>
        <v>Gloss</v>
      </c>
      <c r="H236" s="17" t="str">
        <f>+VLOOKUP(D236,[1]EU!$C$3:$M$233,11,0)</f>
        <v>Polyethylene + metal</v>
      </c>
      <c r="I236" s="18">
        <f>+VLOOKUP(D236,'[2]2024 Pricelist 1st May'!$B$6:$F$248,5,0)</f>
        <v>240</v>
      </c>
      <c r="J236" s="18" t="s">
        <v>1359</v>
      </c>
      <c r="K236" s="17"/>
      <c r="L236" s="17" t="str">
        <f>+VLOOKUP(D236,[1]EU!$C$3:$F$233,4,0)</f>
        <v>Bakery Group</v>
      </c>
      <c r="M236" s="17">
        <f>+VLOOKUP(D236,[1]EU!$C$3:$G$233,5,0)</f>
        <v>2009</v>
      </c>
      <c r="N236" s="19">
        <v>8015086001911</v>
      </c>
      <c r="O236" s="20" t="s">
        <v>1065</v>
      </c>
      <c r="P236" s="20" t="s">
        <v>1066</v>
      </c>
      <c r="Q236" s="20" t="s">
        <v>1067</v>
      </c>
      <c r="R236" s="20" t="s">
        <v>1068</v>
      </c>
      <c r="S236" s="20" t="s">
        <v>1069</v>
      </c>
      <c r="T236" s="20" t="s">
        <v>1070</v>
      </c>
      <c r="U236" s="20" t="s">
        <v>1071</v>
      </c>
      <c r="V236" s="20" t="s">
        <v>1072</v>
      </c>
      <c r="W236" s="20" t="s">
        <v>1073</v>
      </c>
      <c r="X236" s="20" t="s">
        <v>1074</v>
      </c>
      <c r="Y236" s="17" t="s">
        <v>1075</v>
      </c>
      <c r="Z236" s="17" t="s">
        <v>133</v>
      </c>
      <c r="AA236" s="17" t="s">
        <v>134</v>
      </c>
      <c r="AB236" s="21" t="s">
        <v>135</v>
      </c>
      <c r="AC236" s="20" t="s">
        <v>1076</v>
      </c>
      <c r="AD236" s="17" t="s">
        <v>136</v>
      </c>
      <c r="AE236" s="17">
        <v>1</v>
      </c>
      <c r="AF236" s="17" t="s">
        <v>1077</v>
      </c>
      <c r="AG236" s="17" t="s">
        <v>1078</v>
      </c>
      <c r="AH236" s="17" t="s">
        <v>1602</v>
      </c>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v>2.1</v>
      </c>
      <c r="CO236" s="17">
        <v>1.38</v>
      </c>
      <c r="CP236" s="22" t="s">
        <v>141</v>
      </c>
      <c r="CQ236" s="22" t="s">
        <v>134</v>
      </c>
      <c r="CR236" s="22" t="s">
        <v>141</v>
      </c>
      <c r="CS236" s="22" t="s">
        <v>141</v>
      </c>
      <c r="CT236" s="22" t="s">
        <v>141</v>
      </c>
      <c r="CU236" s="22" t="s">
        <v>134</v>
      </c>
      <c r="CV236" s="22" t="s">
        <v>142</v>
      </c>
      <c r="CW236" s="22" t="s">
        <v>141</v>
      </c>
      <c r="CX236" s="22" t="s">
        <v>141</v>
      </c>
      <c r="CY236" s="22" t="s">
        <v>134</v>
      </c>
      <c r="CZ236" s="22" t="s">
        <v>134</v>
      </c>
      <c r="DA236" s="22" t="str">
        <f t="shared" si="20"/>
        <v>-</v>
      </c>
      <c r="DB236" s="22" t="s">
        <v>143</v>
      </c>
      <c r="DC236" s="22" t="s">
        <v>141</v>
      </c>
      <c r="DD236" s="22" t="s">
        <v>141</v>
      </c>
      <c r="DE236" s="22" t="s">
        <v>141</v>
      </c>
      <c r="DF236" s="22" t="s">
        <v>141</v>
      </c>
      <c r="DG236" s="22" t="s">
        <v>141</v>
      </c>
      <c r="DH236" s="22" t="s">
        <v>141</v>
      </c>
      <c r="DI236" s="22" t="s">
        <v>141</v>
      </c>
      <c r="DJ236" s="22" t="s">
        <v>134</v>
      </c>
      <c r="DK236" s="22" t="s">
        <v>142</v>
      </c>
      <c r="DL236" s="22" t="s">
        <v>142</v>
      </c>
    </row>
    <row r="237" spans="1:116" ht="61.5" customHeight="1" x14ac:dyDescent="0.3">
      <c r="A237" s="17"/>
      <c r="B237" s="17" t="s">
        <v>959</v>
      </c>
      <c r="C237" s="29" t="s">
        <v>1079</v>
      </c>
      <c r="D237" s="17" t="s">
        <v>1263</v>
      </c>
      <c r="E237" s="17">
        <v>94051190</v>
      </c>
      <c r="F237" s="17" t="s">
        <v>1080</v>
      </c>
      <c r="G237" s="41" t="s">
        <v>146</v>
      </c>
      <c r="H237" s="17" t="s">
        <v>446</v>
      </c>
      <c r="I237" s="18">
        <f>+VLOOKUP(D237,'[2]2024 Pricelist 1st May'!$B$6:$F$248,5,0)</f>
        <v>390</v>
      </c>
      <c r="J237" s="18" t="s">
        <v>1362</v>
      </c>
      <c r="K237" s="17"/>
      <c r="L237" s="17" t="s">
        <v>1527</v>
      </c>
      <c r="M237" s="17">
        <v>2014</v>
      </c>
      <c r="N237" s="25" t="s">
        <v>1333</v>
      </c>
      <c r="O237" s="20" t="s">
        <v>1081</v>
      </c>
      <c r="P237" s="20" t="s">
        <v>1082</v>
      </c>
      <c r="Q237" s="20" t="s">
        <v>1083</v>
      </c>
      <c r="R237" s="20" t="s">
        <v>1084</v>
      </c>
      <c r="S237" s="20" t="s">
        <v>1085</v>
      </c>
      <c r="T237" s="20" t="s">
        <v>1086</v>
      </c>
      <c r="U237" s="20" t="s">
        <v>1087</v>
      </c>
      <c r="V237" s="20" t="s">
        <v>1088</v>
      </c>
      <c r="W237" s="20" t="s">
        <v>1089</v>
      </c>
      <c r="X237" s="20" t="s">
        <v>1090</v>
      </c>
      <c r="Y237" s="17" t="s">
        <v>1091</v>
      </c>
      <c r="Z237" s="17" t="s">
        <v>133</v>
      </c>
      <c r="AA237" s="17" t="s">
        <v>134</v>
      </c>
      <c r="AB237" s="21" t="s">
        <v>135</v>
      </c>
      <c r="AC237" s="20" t="s">
        <v>1092</v>
      </c>
      <c r="AD237" s="17" t="s">
        <v>136</v>
      </c>
      <c r="AE237" s="17">
        <v>1</v>
      </c>
      <c r="AF237" s="17" t="s">
        <v>1093</v>
      </c>
      <c r="AG237" s="17" t="s">
        <v>1094</v>
      </c>
      <c r="AH237" s="17" t="s">
        <v>1603</v>
      </c>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v>1.26</v>
      </c>
      <c r="CO237" s="17">
        <v>0.84</v>
      </c>
      <c r="CP237" s="22" t="s">
        <v>141</v>
      </c>
      <c r="CQ237" s="22" t="s">
        <v>134</v>
      </c>
      <c r="CR237" s="22" t="s">
        <v>141</v>
      </c>
      <c r="CS237" s="22" t="s">
        <v>141</v>
      </c>
      <c r="CT237" s="22" t="s">
        <v>141</v>
      </c>
      <c r="CU237" s="22" t="s">
        <v>134</v>
      </c>
      <c r="CV237" s="22" t="s">
        <v>142</v>
      </c>
      <c r="CW237" s="22" t="s">
        <v>141</v>
      </c>
      <c r="CX237" s="22" t="s">
        <v>141</v>
      </c>
      <c r="CY237" s="22" t="s">
        <v>134</v>
      </c>
      <c r="CZ237" s="22" t="s">
        <v>134</v>
      </c>
      <c r="DA237" s="22" t="str">
        <f t="shared" si="20"/>
        <v>-</v>
      </c>
      <c r="DB237" s="22" t="s">
        <v>143</v>
      </c>
      <c r="DC237" s="22" t="s">
        <v>141</v>
      </c>
      <c r="DD237" s="22" t="s">
        <v>141</v>
      </c>
      <c r="DE237" s="22" t="s">
        <v>141</v>
      </c>
      <c r="DF237" s="22" t="s">
        <v>141</v>
      </c>
      <c r="DG237" s="22" t="s">
        <v>134</v>
      </c>
      <c r="DH237" s="22" t="s">
        <v>141</v>
      </c>
      <c r="DI237" s="22" t="s">
        <v>141</v>
      </c>
      <c r="DJ237" s="22" t="s">
        <v>134</v>
      </c>
      <c r="DK237" s="22" t="s">
        <v>142</v>
      </c>
      <c r="DL237" s="22" t="s">
        <v>142</v>
      </c>
    </row>
    <row r="238" spans="1:116" ht="33" customHeight="1" x14ac:dyDescent="0.3">
      <c r="A238" s="52"/>
      <c r="B238" s="17" t="s">
        <v>1236</v>
      </c>
      <c r="C238" s="29" t="s">
        <v>1237</v>
      </c>
      <c r="D238" s="17" t="s">
        <v>1238</v>
      </c>
      <c r="E238" s="17">
        <v>94051190</v>
      </c>
      <c r="F238" s="17" t="s">
        <v>1242</v>
      </c>
      <c r="G238" s="39" t="s">
        <v>146</v>
      </c>
      <c r="H238" s="17" t="s">
        <v>446</v>
      </c>
      <c r="I238" s="18">
        <f>+VLOOKUP(D238,'[2]2024 Pricelist 1st May'!$B$6:$F$248,5,0)</f>
        <v>85</v>
      </c>
      <c r="J238" s="18" t="s">
        <v>1362</v>
      </c>
      <c r="K238" s="17"/>
      <c r="L238" s="17"/>
      <c r="M238" s="17">
        <v>2022</v>
      </c>
      <c r="N238" s="25" t="s">
        <v>1335</v>
      </c>
      <c r="O238" s="20"/>
      <c r="P238" s="20"/>
      <c r="Q238" s="20"/>
      <c r="R238" s="20"/>
      <c r="S238" s="20"/>
      <c r="T238" s="20"/>
      <c r="U238" s="20"/>
      <c r="V238" s="20"/>
      <c r="W238" s="20"/>
      <c r="X238" s="20"/>
      <c r="Y238" s="42"/>
      <c r="Z238" s="42"/>
      <c r="AA238" s="42"/>
      <c r="AB238" s="43"/>
      <c r="AC238" s="44"/>
      <c r="AD238" s="42"/>
      <c r="AE238" s="42"/>
      <c r="AF238" s="45"/>
      <c r="AG238" s="45"/>
      <c r="AH238" s="45"/>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v>0.25</v>
      </c>
      <c r="CO238" s="17">
        <v>0.15</v>
      </c>
      <c r="CP238" s="22" t="s">
        <v>141</v>
      </c>
      <c r="CQ238" s="22" t="s">
        <v>134</v>
      </c>
      <c r="CR238" s="22" t="s">
        <v>141</v>
      </c>
      <c r="CS238" s="22" t="s">
        <v>141</v>
      </c>
      <c r="CT238" s="22" t="s">
        <v>141</v>
      </c>
      <c r="CU238" s="22" t="s">
        <v>134</v>
      </c>
      <c r="CV238" s="22" t="s">
        <v>142</v>
      </c>
      <c r="CW238" s="22" t="s">
        <v>141</v>
      </c>
      <c r="CX238" s="22" t="s">
        <v>141</v>
      </c>
      <c r="CY238" s="22" t="s">
        <v>141</v>
      </c>
      <c r="CZ238" s="22" t="s">
        <v>134</v>
      </c>
      <c r="DA238" s="22"/>
      <c r="DB238" s="22" t="s">
        <v>143</v>
      </c>
      <c r="DC238" s="22" t="s">
        <v>141</v>
      </c>
      <c r="DD238" s="22" t="s">
        <v>141</v>
      </c>
      <c r="DE238" s="22" t="s">
        <v>141</v>
      </c>
      <c r="DF238" s="22" t="s">
        <v>141</v>
      </c>
      <c r="DG238" s="22" t="s">
        <v>141</v>
      </c>
      <c r="DH238" s="22" t="s">
        <v>141</v>
      </c>
      <c r="DI238" s="22" t="s">
        <v>141</v>
      </c>
      <c r="DJ238" s="22" t="s">
        <v>134</v>
      </c>
      <c r="DK238" s="22" t="s">
        <v>142</v>
      </c>
      <c r="DL238" s="22" t="s">
        <v>142</v>
      </c>
    </row>
    <row r="239" spans="1:116" ht="25.5" customHeight="1" x14ac:dyDescent="0.3">
      <c r="A239" s="52"/>
      <c r="B239" s="17" t="s">
        <v>1236</v>
      </c>
      <c r="C239" s="29" t="s">
        <v>1237</v>
      </c>
      <c r="D239" s="17" t="s">
        <v>1239</v>
      </c>
      <c r="E239" s="17">
        <v>94051190</v>
      </c>
      <c r="F239" s="17" t="s">
        <v>1119</v>
      </c>
      <c r="G239" s="39" t="s">
        <v>1351</v>
      </c>
      <c r="H239" s="17" t="s">
        <v>446</v>
      </c>
      <c r="I239" s="18">
        <f>+VLOOKUP(D239,'[2]2024 Pricelist 1st May'!$B$6:$F$248,5,0)</f>
        <v>85</v>
      </c>
      <c r="J239" s="18" t="s">
        <v>1362</v>
      </c>
      <c r="K239" s="17"/>
      <c r="L239" s="17"/>
      <c r="M239" s="17">
        <v>2022</v>
      </c>
      <c r="N239" s="25" t="s">
        <v>1336</v>
      </c>
      <c r="O239" s="20"/>
      <c r="P239" s="20"/>
      <c r="Q239" s="20"/>
      <c r="R239" s="20"/>
      <c r="S239" s="20"/>
      <c r="T239" s="20"/>
      <c r="U239" s="20"/>
      <c r="V239" s="20"/>
      <c r="W239" s="20"/>
      <c r="X239" s="20"/>
      <c r="Y239" s="42"/>
      <c r="Z239" s="42"/>
      <c r="AA239" s="42"/>
      <c r="AB239" s="43"/>
      <c r="AC239" s="44"/>
      <c r="AD239" s="42"/>
      <c r="AE239" s="42"/>
      <c r="AF239" s="45"/>
      <c r="AG239" s="45"/>
      <c r="AH239" s="45"/>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v>0.25</v>
      </c>
      <c r="CO239" s="17">
        <v>0.15</v>
      </c>
      <c r="CP239" s="22" t="s">
        <v>141</v>
      </c>
      <c r="CQ239" s="22" t="s">
        <v>134</v>
      </c>
      <c r="CR239" s="22" t="s">
        <v>141</v>
      </c>
      <c r="CS239" s="22" t="s">
        <v>141</v>
      </c>
      <c r="CT239" s="22" t="s">
        <v>141</v>
      </c>
      <c r="CU239" s="22" t="s">
        <v>134</v>
      </c>
      <c r="CV239" s="22" t="s">
        <v>142</v>
      </c>
      <c r="CW239" s="22" t="s">
        <v>141</v>
      </c>
      <c r="CX239" s="22" t="s">
        <v>141</v>
      </c>
      <c r="CY239" s="22" t="s">
        <v>141</v>
      </c>
      <c r="CZ239" s="22" t="s">
        <v>134</v>
      </c>
      <c r="DA239" s="22"/>
      <c r="DB239" s="22" t="s">
        <v>143</v>
      </c>
      <c r="DC239" s="22" t="s">
        <v>141</v>
      </c>
      <c r="DD239" s="22" t="s">
        <v>141</v>
      </c>
      <c r="DE239" s="22" t="s">
        <v>141</v>
      </c>
      <c r="DF239" s="22" t="s">
        <v>141</v>
      </c>
      <c r="DG239" s="22" t="s">
        <v>141</v>
      </c>
      <c r="DH239" s="22" t="s">
        <v>141</v>
      </c>
      <c r="DI239" s="22" t="s">
        <v>141</v>
      </c>
      <c r="DJ239" s="22" t="s">
        <v>134</v>
      </c>
      <c r="DK239" s="22" t="s">
        <v>142</v>
      </c>
      <c r="DL239" s="22" t="s">
        <v>142</v>
      </c>
    </row>
    <row r="240" spans="1:116" ht="30" customHeight="1" x14ac:dyDescent="0.3">
      <c r="A240" s="52"/>
      <c r="B240" s="17" t="s">
        <v>1236</v>
      </c>
      <c r="C240" s="29" t="s">
        <v>1237</v>
      </c>
      <c r="D240" s="17" t="s">
        <v>1240</v>
      </c>
      <c r="E240" s="17">
        <v>94051190</v>
      </c>
      <c r="F240" s="17" t="s">
        <v>1243</v>
      </c>
      <c r="G240" s="39" t="s">
        <v>146</v>
      </c>
      <c r="H240" s="17" t="s">
        <v>446</v>
      </c>
      <c r="I240" s="18">
        <f>+VLOOKUP(D240,'[2]2024 Pricelist 1st May'!$B$6:$F$248,5,0)</f>
        <v>85</v>
      </c>
      <c r="J240" s="18" t="s">
        <v>1362</v>
      </c>
      <c r="K240" s="17"/>
      <c r="L240" s="17"/>
      <c r="M240" s="17">
        <v>2022</v>
      </c>
      <c r="N240" s="25" t="s">
        <v>1337</v>
      </c>
      <c r="O240" s="20"/>
      <c r="P240" s="20"/>
      <c r="Q240" s="20"/>
      <c r="R240" s="20"/>
      <c r="S240" s="20"/>
      <c r="T240" s="20"/>
      <c r="U240" s="20"/>
      <c r="V240" s="20"/>
      <c r="W240" s="20"/>
      <c r="X240" s="20"/>
      <c r="Y240" s="42"/>
      <c r="Z240" s="42"/>
      <c r="AA240" s="42"/>
      <c r="AB240" s="43"/>
      <c r="AC240" s="44"/>
      <c r="AD240" s="42"/>
      <c r="AE240" s="42"/>
      <c r="AF240" s="45"/>
      <c r="AG240" s="45"/>
      <c r="AH240" s="45"/>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v>0.25</v>
      </c>
      <c r="CO240" s="17">
        <v>0.15</v>
      </c>
      <c r="CP240" s="22" t="s">
        <v>141</v>
      </c>
      <c r="CQ240" s="22" t="s">
        <v>134</v>
      </c>
      <c r="CR240" s="22" t="s">
        <v>141</v>
      </c>
      <c r="CS240" s="22" t="s">
        <v>141</v>
      </c>
      <c r="CT240" s="22" t="s">
        <v>141</v>
      </c>
      <c r="CU240" s="22" t="s">
        <v>134</v>
      </c>
      <c r="CV240" s="22" t="s">
        <v>142</v>
      </c>
      <c r="CW240" s="22" t="s">
        <v>141</v>
      </c>
      <c r="CX240" s="22" t="s">
        <v>141</v>
      </c>
      <c r="CY240" s="22" t="s">
        <v>141</v>
      </c>
      <c r="CZ240" s="22" t="s">
        <v>134</v>
      </c>
      <c r="DA240" s="22"/>
      <c r="DB240" s="22" t="s">
        <v>143</v>
      </c>
      <c r="DC240" s="22" t="s">
        <v>141</v>
      </c>
      <c r="DD240" s="22" t="s">
        <v>141</v>
      </c>
      <c r="DE240" s="22" t="s">
        <v>141</v>
      </c>
      <c r="DF240" s="22" t="s">
        <v>141</v>
      </c>
      <c r="DG240" s="22" t="s">
        <v>141</v>
      </c>
      <c r="DH240" s="22" t="s">
        <v>141</v>
      </c>
      <c r="DI240" s="22" t="s">
        <v>141</v>
      </c>
      <c r="DJ240" s="22" t="s">
        <v>134</v>
      </c>
      <c r="DK240" s="22" t="s">
        <v>142</v>
      </c>
      <c r="DL240" s="22" t="s">
        <v>142</v>
      </c>
    </row>
    <row r="241" spans="1:116" ht="25.5" customHeight="1" x14ac:dyDescent="0.3">
      <c r="A241" s="53"/>
      <c r="B241" s="17" t="s">
        <v>1236</v>
      </c>
      <c r="C241" s="29" t="s">
        <v>1237</v>
      </c>
      <c r="D241" s="17" t="s">
        <v>1241</v>
      </c>
      <c r="E241" s="17">
        <v>94051190</v>
      </c>
      <c r="F241" s="17" t="s">
        <v>1244</v>
      </c>
      <c r="G241" s="39" t="s">
        <v>1351</v>
      </c>
      <c r="H241" s="17" t="s">
        <v>446</v>
      </c>
      <c r="I241" s="18">
        <f>+VLOOKUP(D241,'[2]2024 Pricelist 1st May'!$B$6:$F$248,5,0)</f>
        <v>85</v>
      </c>
      <c r="J241" s="18" t="s">
        <v>1362</v>
      </c>
      <c r="K241" s="17"/>
      <c r="L241" s="17"/>
      <c r="M241" s="17">
        <v>2022</v>
      </c>
      <c r="N241" s="25" t="s">
        <v>1338</v>
      </c>
      <c r="O241" s="20"/>
      <c r="P241" s="20"/>
      <c r="Q241" s="20"/>
      <c r="R241" s="20"/>
      <c r="S241" s="20"/>
      <c r="T241" s="20"/>
      <c r="U241" s="20"/>
      <c r="V241" s="20"/>
      <c r="W241" s="20"/>
      <c r="X241" s="20"/>
      <c r="Y241" s="42"/>
      <c r="Z241" s="42"/>
      <c r="AA241" s="42"/>
      <c r="AB241" s="43"/>
      <c r="AC241" s="44"/>
      <c r="AD241" s="42"/>
      <c r="AE241" s="42"/>
      <c r="AF241" s="45"/>
      <c r="AG241" s="45"/>
      <c r="AH241" s="45"/>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v>0.25</v>
      </c>
      <c r="CO241" s="17">
        <v>0.15</v>
      </c>
      <c r="CP241" s="22" t="s">
        <v>141</v>
      </c>
      <c r="CQ241" s="22" t="s">
        <v>134</v>
      </c>
      <c r="CR241" s="22" t="s">
        <v>141</v>
      </c>
      <c r="CS241" s="22" t="s">
        <v>141</v>
      </c>
      <c r="CT241" s="22" t="s">
        <v>141</v>
      </c>
      <c r="CU241" s="22" t="s">
        <v>134</v>
      </c>
      <c r="CV241" s="22" t="s">
        <v>142</v>
      </c>
      <c r="CW241" s="22" t="s">
        <v>141</v>
      </c>
      <c r="CX241" s="22" t="s">
        <v>141</v>
      </c>
      <c r="CY241" s="22" t="s">
        <v>141</v>
      </c>
      <c r="CZ241" s="22" t="s">
        <v>134</v>
      </c>
      <c r="DA241" s="22"/>
      <c r="DB241" s="22" t="s">
        <v>143</v>
      </c>
      <c r="DC241" s="22" t="s">
        <v>141</v>
      </c>
      <c r="DD241" s="22" t="s">
        <v>141</v>
      </c>
      <c r="DE241" s="22" t="s">
        <v>141</v>
      </c>
      <c r="DF241" s="22" t="s">
        <v>141</v>
      </c>
      <c r="DG241" s="22" t="s">
        <v>141</v>
      </c>
      <c r="DH241" s="22" t="s">
        <v>141</v>
      </c>
      <c r="DI241" s="22" t="s">
        <v>141</v>
      </c>
      <c r="DJ241" s="22" t="s">
        <v>134</v>
      </c>
      <c r="DK241" s="22" t="s">
        <v>142</v>
      </c>
      <c r="DL241" s="22" t="s">
        <v>142</v>
      </c>
    </row>
    <row r="242" spans="1:116" ht="36.75" customHeight="1" x14ac:dyDescent="0.3">
      <c r="A242" s="51"/>
      <c r="B242" s="17" t="s">
        <v>1236</v>
      </c>
      <c r="C242" s="29" t="s">
        <v>1245</v>
      </c>
      <c r="D242" s="17" t="s">
        <v>1246</v>
      </c>
      <c r="E242" s="17">
        <v>94051190</v>
      </c>
      <c r="F242" s="17" t="s">
        <v>1242</v>
      </c>
      <c r="G242" s="39" t="s">
        <v>146</v>
      </c>
      <c r="H242" s="17" t="s">
        <v>446</v>
      </c>
      <c r="I242" s="18">
        <f>+VLOOKUP(D242,'[2]2024 Pricelist 1st May'!$B$6:$F$248,5,0)</f>
        <v>26</v>
      </c>
      <c r="J242" s="18" t="s">
        <v>1362</v>
      </c>
      <c r="K242" s="17"/>
      <c r="L242" s="17"/>
      <c r="M242" s="17">
        <v>2022</v>
      </c>
      <c r="N242" s="31" t="s">
        <v>1339</v>
      </c>
      <c r="O242" s="20"/>
      <c r="P242" s="20"/>
      <c r="Q242" s="20"/>
      <c r="R242" s="20"/>
      <c r="S242" s="20"/>
      <c r="T242" s="20"/>
      <c r="U242" s="20"/>
      <c r="V242" s="20"/>
      <c r="W242" s="20"/>
      <c r="X242" s="20"/>
      <c r="Y242" s="42"/>
      <c r="Z242" s="42"/>
      <c r="AA242" s="42"/>
      <c r="AB242" s="43"/>
      <c r="AC242" s="44"/>
      <c r="AD242" s="42"/>
      <c r="AE242" s="42"/>
      <c r="AF242" s="45"/>
      <c r="AG242" s="45"/>
      <c r="AH242" s="45"/>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v>0.05</v>
      </c>
      <c r="CO242" s="17">
        <v>0.04</v>
      </c>
      <c r="CP242" s="22" t="s">
        <v>141</v>
      </c>
      <c r="CQ242" s="22" t="s">
        <v>134</v>
      </c>
      <c r="CR242" s="22" t="s">
        <v>141</v>
      </c>
      <c r="CS242" s="22" t="s">
        <v>141</v>
      </c>
      <c r="CT242" s="22" t="s">
        <v>141</v>
      </c>
      <c r="CU242" s="22" t="s">
        <v>134</v>
      </c>
      <c r="CV242" s="22" t="s">
        <v>142</v>
      </c>
      <c r="CW242" s="22" t="s">
        <v>141</v>
      </c>
      <c r="CX242" s="22" t="s">
        <v>141</v>
      </c>
      <c r="CY242" s="22" t="s">
        <v>141</v>
      </c>
      <c r="CZ242" s="22" t="s">
        <v>134</v>
      </c>
      <c r="DA242" s="22"/>
      <c r="DB242" s="22" t="s">
        <v>143</v>
      </c>
      <c r="DC242" s="22" t="s">
        <v>141</v>
      </c>
      <c r="DD242" s="22" t="s">
        <v>141</v>
      </c>
      <c r="DE242" s="22" t="s">
        <v>141</v>
      </c>
      <c r="DF242" s="22" t="s">
        <v>141</v>
      </c>
      <c r="DG242" s="22" t="s">
        <v>141</v>
      </c>
      <c r="DH242" s="22" t="s">
        <v>141</v>
      </c>
      <c r="DI242" s="22" t="s">
        <v>141</v>
      </c>
      <c r="DJ242" s="22" t="s">
        <v>134</v>
      </c>
      <c r="DK242" s="22" t="s">
        <v>142</v>
      </c>
      <c r="DL242" s="22" t="s">
        <v>142</v>
      </c>
    </row>
    <row r="243" spans="1:116" ht="33" customHeight="1" x14ac:dyDescent="0.3">
      <c r="A243" s="52"/>
      <c r="B243" s="17" t="s">
        <v>1236</v>
      </c>
      <c r="C243" s="29" t="s">
        <v>1245</v>
      </c>
      <c r="D243" s="17" t="s">
        <v>1247</v>
      </c>
      <c r="E243" s="17">
        <v>94051190</v>
      </c>
      <c r="F243" s="17" t="s">
        <v>1119</v>
      </c>
      <c r="G243" s="39" t="s">
        <v>1351</v>
      </c>
      <c r="H243" s="17" t="s">
        <v>446</v>
      </c>
      <c r="I243" s="18">
        <f>+VLOOKUP(D243,'[2]2024 Pricelist 1st May'!$B$6:$F$248,5,0)</f>
        <v>26</v>
      </c>
      <c r="J243" s="18" t="s">
        <v>1362</v>
      </c>
      <c r="K243" s="17"/>
      <c r="L243" s="17"/>
      <c r="M243" s="17">
        <v>2022</v>
      </c>
      <c r="N243" s="31" t="s">
        <v>1340</v>
      </c>
      <c r="O243" s="20"/>
      <c r="P243" s="20"/>
      <c r="Q243" s="20"/>
      <c r="R243" s="20"/>
      <c r="S243" s="20"/>
      <c r="T243" s="20"/>
      <c r="U243" s="20"/>
      <c r="V243" s="20"/>
      <c r="W243" s="20"/>
      <c r="X243" s="20"/>
      <c r="Y243" s="42"/>
      <c r="Z243" s="42"/>
      <c r="AA243" s="42"/>
      <c r="AB243" s="43"/>
      <c r="AC243" s="44"/>
      <c r="AD243" s="42"/>
      <c r="AE243" s="42"/>
      <c r="AF243" s="45"/>
      <c r="AG243" s="45"/>
      <c r="AH243" s="45"/>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v>0.05</v>
      </c>
      <c r="CO243" s="17">
        <v>0.04</v>
      </c>
      <c r="CP243" s="22" t="s">
        <v>141</v>
      </c>
      <c r="CQ243" s="22" t="s">
        <v>134</v>
      </c>
      <c r="CR243" s="22" t="s">
        <v>141</v>
      </c>
      <c r="CS243" s="22" t="s">
        <v>141</v>
      </c>
      <c r="CT243" s="22" t="s">
        <v>141</v>
      </c>
      <c r="CU243" s="22" t="s">
        <v>134</v>
      </c>
      <c r="CV243" s="22" t="s">
        <v>142</v>
      </c>
      <c r="CW243" s="22" t="s">
        <v>141</v>
      </c>
      <c r="CX243" s="22" t="s">
        <v>141</v>
      </c>
      <c r="CY243" s="22" t="s">
        <v>141</v>
      </c>
      <c r="CZ243" s="22" t="s">
        <v>134</v>
      </c>
      <c r="DA243" s="22"/>
      <c r="DB243" s="22" t="s">
        <v>143</v>
      </c>
      <c r="DC243" s="22" t="s">
        <v>141</v>
      </c>
      <c r="DD243" s="22" t="s">
        <v>141</v>
      </c>
      <c r="DE243" s="22" t="s">
        <v>141</v>
      </c>
      <c r="DF243" s="22" t="s">
        <v>141</v>
      </c>
      <c r="DG243" s="22" t="s">
        <v>141</v>
      </c>
      <c r="DH243" s="22" t="s">
        <v>141</v>
      </c>
      <c r="DI243" s="22" t="s">
        <v>141</v>
      </c>
      <c r="DJ243" s="22" t="s">
        <v>134</v>
      </c>
      <c r="DK243" s="22" t="s">
        <v>142</v>
      </c>
      <c r="DL243" s="22" t="s">
        <v>142</v>
      </c>
    </row>
    <row r="244" spans="1:116" ht="35.25" customHeight="1" x14ac:dyDescent="0.3">
      <c r="A244" s="52"/>
      <c r="B244" s="17" t="s">
        <v>1236</v>
      </c>
      <c r="C244" s="29" t="s">
        <v>1245</v>
      </c>
      <c r="D244" s="17" t="s">
        <v>1248</v>
      </c>
      <c r="E244" s="17">
        <v>94051190</v>
      </c>
      <c r="F244" s="17" t="s">
        <v>1243</v>
      </c>
      <c r="G244" s="39" t="s">
        <v>146</v>
      </c>
      <c r="H244" s="17" t="s">
        <v>446</v>
      </c>
      <c r="I244" s="18">
        <f>+VLOOKUP(D244,'[2]2024 Pricelist 1st May'!$B$6:$F$248,5,0)</f>
        <v>26</v>
      </c>
      <c r="J244" s="18" t="s">
        <v>1362</v>
      </c>
      <c r="K244" s="17"/>
      <c r="L244" s="17"/>
      <c r="M244" s="17">
        <v>2022</v>
      </c>
      <c r="N244" s="31" t="s">
        <v>1341</v>
      </c>
      <c r="O244" s="20"/>
      <c r="P244" s="20"/>
      <c r="Q244" s="20"/>
      <c r="R244" s="20"/>
      <c r="S244" s="20"/>
      <c r="T244" s="20"/>
      <c r="U244" s="20"/>
      <c r="V244" s="20"/>
      <c r="W244" s="20"/>
      <c r="X244" s="20"/>
      <c r="Y244" s="42"/>
      <c r="Z244" s="42"/>
      <c r="AA244" s="42"/>
      <c r="AB244" s="43"/>
      <c r="AC244" s="44"/>
      <c r="AD244" s="42"/>
      <c r="AE244" s="42"/>
      <c r="AF244" s="45"/>
      <c r="AG244" s="45"/>
      <c r="AH244" s="45"/>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v>0.05</v>
      </c>
      <c r="CO244" s="17">
        <v>0.04</v>
      </c>
      <c r="CP244" s="22" t="s">
        <v>141</v>
      </c>
      <c r="CQ244" s="22" t="s">
        <v>134</v>
      </c>
      <c r="CR244" s="22" t="s">
        <v>141</v>
      </c>
      <c r="CS244" s="22" t="s">
        <v>141</v>
      </c>
      <c r="CT244" s="22" t="s">
        <v>141</v>
      </c>
      <c r="CU244" s="22" t="s">
        <v>134</v>
      </c>
      <c r="CV244" s="22" t="s">
        <v>142</v>
      </c>
      <c r="CW244" s="22" t="s">
        <v>141</v>
      </c>
      <c r="CX244" s="22" t="s">
        <v>141</v>
      </c>
      <c r="CY244" s="22" t="s">
        <v>141</v>
      </c>
      <c r="CZ244" s="22" t="s">
        <v>134</v>
      </c>
      <c r="DA244" s="22"/>
      <c r="DB244" s="22" t="s">
        <v>143</v>
      </c>
      <c r="DC244" s="22" t="s">
        <v>141</v>
      </c>
      <c r="DD244" s="22" t="s">
        <v>141</v>
      </c>
      <c r="DE244" s="22" t="s">
        <v>141</v>
      </c>
      <c r="DF244" s="22" t="s">
        <v>141</v>
      </c>
      <c r="DG244" s="22" t="s">
        <v>141</v>
      </c>
      <c r="DH244" s="22" t="s">
        <v>141</v>
      </c>
      <c r="DI244" s="22" t="s">
        <v>141</v>
      </c>
      <c r="DJ244" s="22" t="s">
        <v>134</v>
      </c>
      <c r="DK244" s="22" t="s">
        <v>142</v>
      </c>
      <c r="DL244" s="22" t="s">
        <v>142</v>
      </c>
    </row>
    <row r="245" spans="1:116" ht="32.25" customHeight="1" x14ac:dyDescent="0.3">
      <c r="A245" s="52"/>
      <c r="B245" s="17" t="s">
        <v>1236</v>
      </c>
      <c r="C245" s="29" t="s">
        <v>1245</v>
      </c>
      <c r="D245" s="17" t="s">
        <v>1249</v>
      </c>
      <c r="E245" s="17">
        <v>94051190</v>
      </c>
      <c r="F245" s="17" t="s">
        <v>1244</v>
      </c>
      <c r="G245" s="39" t="s">
        <v>1351</v>
      </c>
      <c r="H245" s="17" t="s">
        <v>446</v>
      </c>
      <c r="I245" s="18">
        <f>+VLOOKUP(D245,'[2]2024 Pricelist 1st May'!$B$6:$F$248,5,0)</f>
        <v>26</v>
      </c>
      <c r="J245" s="18" t="s">
        <v>1362</v>
      </c>
      <c r="K245" s="17"/>
      <c r="L245" s="17"/>
      <c r="M245" s="17">
        <v>2022</v>
      </c>
      <c r="N245" s="31" t="s">
        <v>1342</v>
      </c>
      <c r="O245" s="20"/>
      <c r="P245" s="20"/>
      <c r="Q245" s="20"/>
      <c r="R245" s="20"/>
      <c r="S245" s="20"/>
      <c r="T245" s="20"/>
      <c r="U245" s="20"/>
      <c r="V245" s="20"/>
      <c r="W245" s="20"/>
      <c r="X245" s="20"/>
      <c r="Y245" s="42"/>
      <c r="Z245" s="42"/>
      <c r="AA245" s="42"/>
      <c r="AB245" s="43"/>
      <c r="AC245" s="44"/>
      <c r="AD245" s="42"/>
      <c r="AE245" s="42"/>
      <c r="AF245" s="45"/>
      <c r="AG245" s="45"/>
      <c r="AH245" s="45"/>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v>0.05</v>
      </c>
      <c r="CO245" s="17">
        <v>0.04</v>
      </c>
      <c r="CP245" s="22" t="s">
        <v>141</v>
      </c>
      <c r="CQ245" s="22" t="s">
        <v>134</v>
      </c>
      <c r="CR245" s="22" t="s">
        <v>141</v>
      </c>
      <c r="CS245" s="22" t="s">
        <v>141</v>
      </c>
      <c r="CT245" s="22" t="s">
        <v>141</v>
      </c>
      <c r="CU245" s="22" t="s">
        <v>134</v>
      </c>
      <c r="CV245" s="22" t="s">
        <v>142</v>
      </c>
      <c r="CW245" s="22" t="s">
        <v>141</v>
      </c>
      <c r="CX245" s="22" t="s">
        <v>141</v>
      </c>
      <c r="CY245" s="22" t="s">
        <v>141</v>
      </c>
      <c r="CZ245" s="22" t="s">
        <v>134</v>
      </c>
      <c r="DA245" s="22"/>
      <c r="DB245" s="22" t="s">
        <v>143</v>
      </c>
      <c r="DC245" s="22" t="s">
        <v>141</v>
      </c>
      <c r="DD245" s="22" t="s">
        <v>141</v>
      </c>
      <c r="DE245" s="22" t="s">
        <v>141</v>
      </c>
      <c r="DF245" s="22" t="s">
        <v>141</v>
      </c>
      <c r="DG245" s="22" t="s">
        <v>141</v>
      </c>
      <c r="DH245" s="22" t="s">
        <v>141</v>
      </c>
      <c r="DI245" s="22" t="s">
        <v>141</v>
      </c>
      <c r="DJ245" s="22" t="s">
        <v>134</v>
      </c>
      <c r="DK245" s="22" t="s">
        <v>142</v>
      </c>
      <c r="DL245" s="22" t="s">
        <v>142</v>
      </c>
    </row>
    <row r="246" spans="1:116" ht="34.5" customHeight="1" x14ac:dyDescent="0.3">
      <c r="A246" s="51"/>
      <c r="B246" s="17" t="s">
        <v>1236</v>
      </c>
      <c r="C246" s="29" t="s">
        <v>1250</v>
      </c>
      <c r="D246" s="17" t="s">
        <v>1251</v>
      </c>
      <c r="E246" s="17">
        <v>94051190</v>
      </c>
      <c r="F246" s="17" t="s">
        <v>1119</v>
      </c>
      <c r="G246" s="39" t="s">
        <v>1351</v>
      </c>
      <c r="H246" s="17" t="s">
        <v>446</v>
      </c>
      <c r="I246" s="18">
        <f>+VLOOKUP(D246,'[2]2024 Pricelist 1st May'!$B$6:$F$248,5,0)</f>
        <v>15</v>
      </c>
      <c r="J246" s="18" t="s">
        <v>1362</v>
      </c>
      <c r="K246" s="17"/>
      <c r="L246" s="17"/>
      <c r="M246" s="17">
        <v>2022</v>
      </c>
      <c r="N246" s="31" t="s">
        <v>1344</v>
      </c>
      <c r="O246" s="20"/>
      <c r="P246" s="20"/>
      <c r="Q246" s="20"/>
      <c r="R246" s="20"/>
      <c r="S246" s="20"/>
      <c r="T246" s="20"/>
      <c r="U246" s="20"/>
      <c r="V246" s="20"/>
      <c r="W246" s="20"/>
      <c r="X246" s="20"/>
      <c r="Y246" s="42"/>
      <c r="Z246" s="42"/>
      <c r="AA246" s="42"/>
      <c r="AB246" s="43"/>
      <c r="AC246" s="44"/>
      <c r="AD246" s="42"/>
      <c r="AE246" s="42"/>
      <c r="AF246" s="45"/>
      <c r="AG246" s="45"/>
      <c r="AH246" s="45"/>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v>0.05</v>
      </c>
      <c r="CO246" s="17">
        <v>0.04</v>
      </c>
      <c r="CP246" s="22" t="s">
        <v>141</v>
      </c>
      <c r="CQ246" s="22" t="s">
        <v>134</v>
      </c>
      <c r="CR246" s="22" t="s">
        <v>141</v>
      </c>
      <c r="CS246" s="22" t="s">
        <v>141</v>
      </c>
      <c r="CT246" s="22" t="s">
        <v>141</v>
      </c>
      <c r="CU246" s="22" t="s">
        <v>134</v>
      </c>
      <c r="CV246" s="22" t="s">
        <v>142</v>
      </c>
      <c r="CW246" s="22" t="s">
        <v>141</v>
      </c>
      <c r="CX246" s="22" t="s">
        <v>141</v>
      </c>
      <c r="CY246" s="22" t="s">
        <v>141</v>
      </c>
      <c r="CZ246" s="22" t="s">
        <v>134</v>
      </c>
      <c r="DA246" s="22"/>
      <c r="DB246" s="22" t="s">
        <v>143</v>
      </c>
      <c r="DC246" s="22" t="s">
        <v>141</v>
      </c>
      <c r="DD246" s="22" t="s">
        <v>141</v>
      </c>
      <c r="DE246" s="22" t="s">
        <v>141</v>
      </c>
      <c r="DF246" s="22" t="s">
        <v>141</v>
      </c>
      <c r="DG246" s="22" t="s">
        <v>141</v>
      </c>
      <c r="DH246" s="22" t="s">
        <v>141</v>
      </c>
      <c r="DI246" s="22" t="s">
        <v>141</v>
      </c>
      <c r="DJ246" s="22" t="s">
        <v>134</v>
      </c>
      <c r="DK246" s="22" t="s">
        <v>142</v>
      </c>
      <c r="DL246" s="22" t="s">
        <v>142</v>
      </c>
    </row>
    <row r="247" spans="1:116" ht="39.75" customHeight="1" x14ac:dyDescent="0.3">
      <c r="A247" s="52"/>
      <c r="B247" s="17" t="s">
        <v>1236</v>
      </c>
      <c r="C247" s="29" t="s">
        <v>1250</v>
      </c>
      <c r="D247" s="17" t="s">
        <v>1252</v>
      </c>
      <c r="E247" s="17">
        <v>94051190</v>
      </c>
      <c r="F247" s="17" t="s">
        <v>1244</v>
      </c>
      <c r="G247" s="39" t="s">
        <v>1351</v>
      </c>
      <c r="H247" s="17" t="s">
        <v>446</v>
      </c>
      <c r="I247" s="18">
        <f>+VLOOKUP(D247,'[2]2024 Pricelist 1st May'!$B$6:$F$248,5,0)</f>
        <v>15</v>
      </c>
      <c r="J247" s="18" t="s">
        <v>1362</v>
      </c>
      <c r="K247" s="17"/>
      <c r="L247" s="17"/>
      <c r="M247" s="17">
        <v>2022</v>
      </c>
      <c r="N247" s="31" t="s">
        <v>1343</v>
      </c>
      <c r="O247" s="20"/>
      <c r="P247" s="20"/>
      <c r="Q247" s="20"/>
      <c r="R247" s="20"/>
      <c r="S247" s="20"/>
      <c r="T247" s="20"/>
      <c r="U247" s="20"/>
      <c r="V247" s="20"/>
      <c r="W247" s="20"/>
      <c r="X247" s="20"/>
      <c r="Y247" s="42"/>
      <c r="Z247" s="42"/>
      <c r="AA247" s="42"/>
      <c r="AB247" s="43"/>
      <c r="AC247" s="44"/>
      <c r="AD247" s="42"/>
      <c r="AE247" s="42"/>
      <c r="AF247" s="45"/>
      <c r="AG247" s="45"/>
      <c r="AH247" s="45"/>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v>0.05</v>
      </c>
      <c r="CO247" s="17">
        <v>0.04</v>
      </c>
      <c r="CP247" s="22" t="s">
        <v>141</v>
      </c>
      <c r="CQ247" s="22" t="s">
        <v>134</v>
      </c>
      <c r="CR247" s="22" t="s">
        <v>141</v>
      </c>
      <c r="CS247" s="22" t="s">
        <v>141</v>
      </c>
      <c r="CT247" s="22" t="s">
        <v>141</v>
      </c>
      <c r="CU247" s="22" t="s">
        <v>134</v>
      </c>
      <c r="CV247" s="22" t="s">
        <v>142</v>
      </c>
      <c r="CW247" s="22" t="s">
        <v>141</v>
      </c>
      <c r="CX247" s="22" t="s">
        <v>141</v>
      </c>
      <c r="CY247" s="22" t="s">
        <v>141</v>
      </c>
      <c r="CZ247" s="22" t="s">
        <v>134</v>
      </c>
      <c r="DA247" s="22"/>
      <c r="DB247" s="22" t="s">
        <v>143</v>
      </c>
      <c r="DC247" s="22" t="s">
        <v>141</v>
      </c>
      <c r="DD247" s="22" t="s">
        <v>141</v>
      </c>
      <c r="DE247" s="22" t="s">
        <v>141</v>
      </c>
      <c r="DF247" s="22" t="s">
        <v>141</v>
      </c>
      <c r="DG247" s="22" t="s">
        <v>141</v>
      </c>
      <c r="DH247" s="22" t="s">
        <v>141</v>
      </c>
      <c r="DI247" s="22" t="s">
        <v>141</v>
      </c>
      <c r="DJ247" s="22" t="s">
        <v>134</v>
      </c>
      <c r="DK247" s="22" t="s">
        <v>142</v>
      </c>
      <c r="DL247" s="22" t="s">
        <v>142</v>
      </c>
    </row>
    <row r="248" spans="1:116" ht="36.75" customHeight="1" x14ac:dyDescent="0.3">
      <c r="A248" s="51"/>
      <c r="B248" s="17" t="s">
        <v>1236</v>
      </c>
      <c r="C248" s="29" t="s">
        <v>1253</v>
      </c>
      <c r="D248" s="17" t="s">
        <v>1254</v>
      </c>
      <c r="E248" s="17">
        <v>94051190</v>
      </c>
      <c r="F248" s="17" t="s">
        <v>1242</v>
      </c>
      <c r="G248" s="39" t="s">
        <v>146</v>
      </c>
      <c r="H248" s="17" t="s">
        <v>446</v>
      </c>
      <c r="I248" s="18">
        <f>+VLOOKUP(D248,'[2]2024 Pricelist 1st May'!$B$6:$F$248,5,0)</f>
        <v>15</v>
      </c>
      <c r="J248" s="18" t="s">
        <v>1362</v>
      </c>
      <c r="K248" s="17"/>
      <c r="L248" s="17"/>
      <c r="M248" s="17">
        <v>2022</v>
      </c>
      <c r="N248" s="31" t="s">
        <v>1345</v>
      </c>
      <c r="O248" s="20"/>
      <c r="P248" s="20"/>
      <c r="Q248" s="20"/>
      <c r="R248" s="20"/>
      <c r="S248" s="20"/>
      <c r="T248" s="20"/>
      <c r="U248" s="20"/>
      <c r="V248" s="20"/>
      <c r="W248" s="20"/>
      <c r="X248" s="20"/>
      <c r="Y248" s="42"/>
      <c r="Z248" s="42"/>
      <c r="AA248" s="42"/>
      <c r="AB248" s="43"/>
      <c r="AC248" s="44"/>
      <c r="AD248" s="42"/>
      <c r="AE248" s="42"/>
      <c r="AF248" s="45"/>
      <c r="AG248" s="45"/>
      <c r="AH248" s="45"/>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v>0.05</v>
      </c>
      <c r="CO248" s="17">
        <v>0.04</v>
      </c>
      <c r="CP248" s="22" t="s">
        <v>141</v>
      </c>
      <c r="CQ248" s="22" t="s">
        <v>134</v>
      </c>
      <c r="CR248" s="22" t="s">
        <v>141</v>
      </c>
      <c r="CS248" s="22" t="s">
        <v>141</v>
      </c>
      <c r="CT248" s="22" t="s">
        <v>141</v>
      </c>
      <c r="CU248" s="22" t="s">
        <v>134</v>
      </c>
      <c r="CV248" s="22" t="s">
        <v>142</v>
      </c>
      <c r="CW248" s="22" t="s">
        <v>141</v>
      </c>
      <c r="CX248" s="22" t="s">
        <v>141</v>
      </c>
      <c r="CY248" s="22" t="s">
        <v>141</v>
      </c>
      <c r="CZ248" s="22" t="s">
        <v>134</v>
      </c>
      <c r="DA248" s="22"/>
      <c r="DB248" s="22" t="s">
        <v>143</v>
      </c>
      <c r="DC248" s="22" t="s">
        <v>141</v>
      </c>
      <c r="DD248" s="22" t="s">
        <v>141</v>
      </c>
      <c r="DE248" s="22" t="s">
        <v>141</v>
      </c>
      <c r="DF248" s="22" t="s">
        <v>141</v>
      </c>
      <c r="DG248" s="22" t="s">
        <v>141</v>
      </c>
      <c r="DH248" s="22" t="s">
        <v>141</v>
      </c>
      <c r="DI248" s="22" t="s">
        <v>141</v>
      </c>
      <c r="DJ248" s="22" t="s">
        <v>134</v>
      </c>
      <c r="DK248" s="22" t="s">
        <v>142</v>
      </c>
      <c r="DL248" s="22" t="s">
        <v>142</v>
      </c>
    </row>
    <row r="249" spans="1:116" ht="30.75" customHeight="1" x14ac:dyDescent="0.3">
      <c r="A249" s="52"/>
      <c r="B249" s="17" t="s">
        <v>1236</v>
      </c>
      <c r="C249" s="29" t="s">
        <v>1253</v>
      </c>
      <c r="D249" s="17" t="s">
        <v>1255</v>
      </c>
      <c r="E249" s="17">
        <v>94051190</v>
      </c>
      <c r="F249" s="17" t="s">
        <v>1119</v>
      </c>
      <c r="G249" s="39" t="s">
        <v>1351</v>
      </c>
      <c r="H249" s="17" t="s">
        <v>446</v>
      </c>
      <c r="I249" s="18">
        <f>+VLOOKUP(D249,'[2]2024 Pricelist 1st May'!$B$6:$F$248,5,0)</f>
        <v>15</v>
      </c>
      <c r="J249" s="18" t="s">
        <v>1362</v>
      </c>
      <c r="K249" s="17"/>
      <c r="L249" s="17"/>
      <c r="M249" s="17">
        <v>2022</v>
      </c>
      <c r="N249" s="31" t="s">
        <v>1346</v>
      </c>
      <c r="O249" s="20"/>
      <c r="P249" s="20"/>
      <c r="Q249" s="20"/>
      <c r="R249" s="20"/>
      <c r="S249" s="20"/>
      <c r="T249" s="20"/>
      <c r="U249" s="20"/>
      <c r="V249" s="20"/>
      <c r="W249" s="20"/>
      <c r="X249" s="20"/>
      <c r="Y249" s="42"/>
      <c r="Z249" s="42"/>
      <c r="AA249" s="42"/>
      <c r="AB249" s="43"/>
      <c r="AC249" s="44"/>
      <c r="AD249" s="42"/>
      <c r="AE249" s="42"/>
      <c r="AF249" s="45"/>
      <c r="AG249" s="45"/>
      <c r="AH249" s="45"/>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v>0.05</v>
      </c>
      <c r="CO249" s="17">
        <v>0.04</v>
      </c>
      <c r="CP249" s="22" t="s">
        <v>141</v>
      </c>
      <c r="CQ249" s="22" t="s">
        <v>134</v>
      </c>
      <c r="CR249" s="22" t="s">
        <v>141</v>
      </c>
      <c r="CS249" s="22" t="s">
        <v>141</v>
      </c>
      <c r="CT249" s="22" t="s">
        <v>141</v>
      </c>
      <c r="CU249" s="22" t="s">
        <v>134</v>
      </c>
      <c r="CV249" s="22" t="s">
        <v>142</v>
      </c>
      <c r="CW249" s="22" t="s">
        <v>141</v>
      </c>
      <c r="CX249" s="22" t="s">
        <v>141</v>
      </c>
      <c r="CY249" s="22" t="s">
        <v>141</v>
      </c>
      <c r="CZ249" s="22" t="s">
        <v>134</v>
      </c>
      <c r="DA249" s="22"/>
      <c r="DB249" s="22" t="s">
        <v>143</v>
      </c>
      <c r="DC249" s="22" t="s">
        <v>141</v>
      </c>
      <c r="DD249" s="22" t="s">
        <v>141</v>
      </c>
      <c r="DE249" s="22" t="s">
        <v>141</v>
      </c>
      <c r="DF249" s="22" t="s">
        <v>141</v>
      </c>
      <c r="DG249" s="22" t="s">
        <v>141</v>
      </c>
      <c r="DH249" s="22" t="s">
        <v>141</v>
      </c>
      <c r="DI249" s="22" t="s">
        <v>141</v>
      </c>
      <c r="DJ249" s="22" t="s">
        <v>134</v>
      </c>
      <c r="DK249" s="22" t="s">
        <v>142</v>
      </c>
      <c r="DL249" s="22" t="s">
        <v>142</v>
      </c>
    </row>
    <row r="250" spans="1:116" ht="33.75" customHeight="1" x14ac:dyDescent="0.3">
      <c r="A250" s="52"/>
      <c r="B250" s="17" t="s">
        <v>1236</v>
      </c>
      <c r="C250" s="29" t="s">
        <v>1253</v>
      </c>
      <c r="D250" s="17" t="s">
        <v>1256</v>
      </c>
      <c r="E250" s="17">
        <v>94051190</v>
      </c>
      <c r="F250" s="17" t="s">
        <v>1244</v>
      </c>
      <c r="G250" s="39" t="s">
        <v>1351</v>
      </c>
      <c r="H250" s="17" t="s">
        <v>446</v>
      </c>
      <c r="I250" s="18">
        <f>+VLOOKUP(D250,'[2]2024 Pricelist 1st May'!$B$6:$F$248,5,0)</f>
        <v>15</v>
      </c>
      <c r="J250" s="18" t="s">
        <v>1362</v>
      </c>
      <c r="K250" s="17"/>
      <c r="L250" s="17"/>
      <c r="M250" s="17">
        <v>2022</v>
      </c>
      <c r="N250" s="31" t="s">
        <v>1347</v>
      </c>
      <c r="O250" s="20"/>
      <c r="P250" s="20"/>
      <c r="Q250" s="20"/>
      <c r="R250" s="20"/>
      <c r="S250" s="20"/>
      <c r="T250" s="20"/>
      <c r="U250" s="20"/>
      <c r="V250" s="20"/>
      <c r="W250" s="20"/>
      <c r="X250" s="20"/>
      <c r="Y250" s="42"/>
      <c r="Z250" s="42"/>
      <c r="AA250" s="42"/>
      <c r="AB250" s="43"/>
      <c r="AC250" s="44"/>
      <c r="AD250" s="42"/>
      <c r="AE250" s="42"/>
      <c r="AF250" s="45"/>
      <c r="AG250" s="45"/>
      <c r="AH250" s="45"/>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v>0.05</v>
      </c>
      <c r="CO250" s="17">
        <v>0.04</v>
      </c>
      <c r="CP250" s="22" t="s">
        <v>141</v>
      </c>
      <c r="CQ250" s="22" t="s">
        <v>134</v>
      </c>
      <c r="CR250" s="22" t="s">
        <v>141</v>
      </c>
      <c r="CS250" s="22" t="s">
        <v>141</v>
      </c>
      <c r="CT250" s="22" t="s">
        <v>141</v>
      </c>
      <c r="CU250" s="22" t="s">
        <v>134</v>
      </c>
      <c r="CV250" s="22" t="s">
        <v>142</v>
      </c>
      <c r="CW250" s="22" t="s">
        <v>141</v>
      </c>
      <c r="CX250" s="22" t="s">
        <v>141</v>
      </c>
      <c r="CY250" s="22" t="s">
        <v>141</v>
      </c>
      <c r="CZ250" s="22" t="s">
        <v>134</v>
      </c>
      <c r="DA250" s="22"/>
      <c r="DB250" s="22" t="s">
        <v>143</v>
      </c>
      <c r="DC250" s="22" t="s">
        <v>141</v>
      </c>
      <c r="DD250" s="22" t="s">
        <v>141</v>
      </c>
      <c r="DE250" s="22" t="s">
        <v>141</v>
      </c>
      <c r="DF250" s="22" t="s">
        <v>141</v>
      </c>
      <c r="DG250" s="22" t="s">
        <v>141</v>
      </c>
      <c r="DH250" s="22" t="s">
        <v>141</v>
      </c>
      <c r="DI250" s="22" t="s">
        <v>141</v>
      </c>
      <c r="DJ250" s="22" t="s">
        <v>134</v>
      </c>
      <c r="DK250" s="22" t="s">
        <v>142</v>
      </c>
      <c r="DL250" s="22" t="s">
        <v>142</v>
      </c>
    </row>
    <row r="251" spans="1:116" x14ac:dyDescent="0.3">
      <c r="I251" s="18"/>
    </row>
  </sheetData>
  <autoFilter ref="A5:DL250" xr:uid="{00000000-0001-0000-0000-000000000000}"/>
  <mergeCells count="57">
    <mergeCell ref="A65:A73"/>
    <mergeCell ref="A149:A154"/>
    <mergeCell ref="A155:A160"/>
    <mergeCell ref="A24:A26"/>
    <mergeCell ref="A246:A247"/>
    <mergeCell ref="A27:A29"/>
    <mergeCell ref="A31:A33"/>
    <mergeCell ref="A34:A36"/>
    <mergeCell ref="A37:A39"/>
    <mergeCell ref="A44:A46"/>
    <mergeCell ref="A47:A49"/>
    <mergeCell ref="A50:A55"/>
    <mergeCell ref="A56:A58"/>
    <mergeCell ref="A59:A60"/>
    <mergeCell ref="A62:A63"/>
    <mergeCell ref="A41:A43"/>
    <mergeCell ref="A248:A250"/>
    <mergeCell ref="A133:A137"/>
    <mergeCell ref="A162:A170"/>
    <mergeCell ref="A238:A241"/>
    <mergeCell ref="A242:A245"/>
    <mergeCell ref="A146:A148"/>
    <mergeCell ref="A138:A145"/>
    <mergeCell ref="A230:A231"/>
    <mergeCell ref="A232:A233"/>
    <mergeCell ref="A234:A235"/>
    <mergeCell ref="A212:A215"/>
    <mergeCell ref="A218:A229"/>
    <mergeCell ref="A201:A203"/>
    <mergeCell ref="A190:A195"/>
    <mergeCell ref="A209:A211"/>
    <mergeCell ref="A196:A198"/>
    <mergeCell ref="A21:A23"/>
    <mergeCell ref="C2:K2"/>
    <mergeCell ref="CP4:CS4"/>
    <mergeCell ref="CT4:CW4"/>
    <mergeCell ref="CX4:CY4"/>
    <mergeCell ref="A6:A8"/>
    <mergeCell ref="DG4:DL4"/>
    <mergeCell ref="A9:A12"/>
    <mergeCell ref="A13:A14"/>
    <mergeCell ref="A15:A17"/>
    <mergeCell ref="A18:A20"/>
    <mergeCell ref="CZ4:DA4"/>
    <mergeCell ref="DC4:DF4"/>
    <mergeCell ref="A74:A75"/>
    <mergeCell ref="A103:A126"/>
    <mergeCell ref="A127:A128"/>
    <mergeCell ref="A91:A102"/>
    <mergeCell ref="A77:A90"/>
    <mergeCell ref="A205:A207"/>
    <mergeCell ref="A131:A132"/>
    <mergeCell ref="A171:A179"/>
    <mergeCell ref="A180:A181"/>
    <mergeCell ref="A183:A185"/>
    <mergeCell ref="A186:A189"/>
    <mergeCell ref="A199:A200"/>
  </mergeCells>
  <phoneticPr fontId="2" type="noConversion"/>
  <pageMargins left="0.25" right="0.25" top="0.75" bottom="0.75" header="0.3" footer="0.3"/>
  <pageSetup paperSize="9" scale="61" fitToHeight="0" orientation="portrait" r:id="rId1"/>
  <ignoredErrors>
    <ignoredError sqref="N30 N80 N82 N84 N86 N88 N90 N92 N93:N102 N131:N137 N168:N170 N190:N191 N192:N198 N227:N229 N243:N250"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2024 May 1st Pricelist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Stage</dc:creator>
  <cp:lastModifiedBy>Michele Cocco</cp:lastModifiedBy>
  <dcterms:created xsi:type="dcterms:W3CDTF">2022-05-13T09:36:54Z</dcterms:created>
  <dcterms:modified xsi:type="dcterms:W3CDTF">2024-04-15T16:13:29Z</dcterms:modified>
</cp:coreProperties>
</file>